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F3495AD1-3690-4545-8B2F-B496278688A7}" xr6:coauthVersionLast="47" xr6:coauthVersionMax="47" xr10:uidLastSave="{00000000-0000-0000-0000-000000000000}"/>
  <bookViews>
    <workbookView xWindow="1080" yWindow="1080" windowWidth="17280" windowHeight="8880" xr2:uid="{00000000-000D-0000-FFFF-FFFF00000000}"/>
  </bookViews>
  <sheets>
    <sheet name="Budget Summary" sheetId="3" r:id="rId1"/>
    <sheet name="Budget Detail" sheetId="1" r:id="rId2"/>
    <sheet name="Sched of Personnel" sheetId="2" r:id="rId3"/>
    <sheet name="Spending Plan Wksheet" sheetId="4" r:id="rId4"/>
    <sheet name="Narrative" sheetId="7"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3" i="1" l="1"/>
  <c r="J33" i="1"/>
  <c r="E33" i="1"/>
  <c r="E30" i="1"/>
  <c r="J30" i="1" s="1"/>
  <c r="L26" i="4"/>
  <c r="L27" i="4"/>
  <c r="L28" i="4"/>
  <c r="L29" i="4"/>
  <c r="L30" i="4"/>
  <c r="L31" i="4"/>
  <c r="L25" i="4"/>
  <c r="M35" i="2"/>
  <c r="M36" i="2"/>
  <c r="K36" i="2"/>
  <c r="K35" i="2"/>
  <c r="G35" i="2"/>
  <c r="G36" i="2"/>
  <c r="A38" i="7"/>
  <c r="B34" i="4"/>
  <c r="A55" i="2"/>
  <c r="A64" i="1"/>
  <c r="E37" i="7"/>
  <c r="F35" i="7" s="1"/>
  <c r="C37" i="7"/>
  <c r="D35" i="7" s="1"/>
  <c r="G36" i="7"/>
  <c r="H36" i="7" s="1"/>
  <c r="G35" i="7"/>
  <c r="H35" i="7" s="1"/>
  <c r="G34" i="7"/>
  <c r="H34" i="7" s="1"/>
  <c r="F34" i="7"/>
  <c r="D34" i="7"/>
  <c r="G33" i="7"/>
  <c r="H33" i="7" s="1"/>
  <c r="G32" i="7"/>
  <c r="H32" i="7" s="1"/>
  <c r="G31" i="7"/>
  <c r="H31" i="7" s="1"/>
  <c r="F31" i="7"/>
  <c r="D31" i="7"/>
  <c r="G30" i="7"/>
  <c r="H30" i="7" s="1"/>
  <c r="G29" i="7"/>
  <c r="H29" i="7" s="1"/>
  <c r="G28" i="7"/>
  <c r="H28" i="7" s="1"/>
  <c r="F28" i="7"/>
  <c r="D28" i="7"/>
  <c r="G27" i="7"/>
  <c r="H27" i="7" s="1"/>
  <c r="G26" i="7"/>
  <c r="H26" i="7" s="1"/>
  <c r="G25" i="7"/>
  <c r="H25" i="7" s="1"/>
  <c r="F25" i="7"/>
  <c r="D25" i="7"/>
  <c r="G24" i="7"/>
  <c r="H24" i="7" s="1"/>
  <c r="G23" i="7"/>
  <c r="H23" i="7" s="1"/>
  <c r="G22" i="7"/>
  <c r="H22" i="7" s="1"/>
  <c r="F22" i="7"/>
  <c r="D22" i="7"/>
  <c r="G21" i="7"/>
  <c r="H21" i="7" s="1"/>
  <c r="G20" i="7"/>
  <c r="H20" i="7" s="1"/>
  <c r="G19" i="7"/>
  <c r="H19" i="7" s="1"/>
  <c r="F19" i="7"/>
  <c r="D19" i="7"/>
  <c r="G18" i="7"/>
  <c r="H18" i="7" s="1"/>
  <c r="G17" i="7"/>
  <c r="H17" i="7" s="1"/>
  <c r="G16" i="7"/>
  <c r="H16" i="7" s="1"/>
  <c r="F16" i="7"/>
  <c r="D16" i="7"/>
  <c r="G15" i="7"/>
  <c r="H15" i="7" s="1"/>
  <c r="G14" i="7"/>
  <c r="H14" i="7" s="1"/>
  <c r="G13" i="7"/>
  <c r="H13" i="7" s="1"/>
  <c r="F13" i="7"/>
  <c r="D13" i="7"/>
  <c r="G12" i="7"/>
  <c r="H12" i="7" s="1"/>
  <c r="G11" i="7"/>
  <c r="H11" i="7" s="1"/>
  <c r="G10" i="7"/>
  <c r="H10" i="7" s="1"/>
  <c r="F10" i="7"/>
  <c r="D10" i="7"/>
  <c r="D12" i="7" l="1"/>
  <c r="D15" i="7"/>
  <c r="D18" i="7"/>
  <c r="D21" i="7"/>
  <c r="D24" i="7"/>
  <c r="D27" i="7"/>
  <c r="D30" i="7"/>
  <c r="D33" i="7"/>
  <c r="D36" i="7"/>
  <c r="G37" i="7"/>
  <c r="H37" i="7" s="1"/>
  <c r="F12" i="7"/>
  <c r="F15" i="7"/>
  <c r="F18" i="7"/>
  <c r="F21" i="7"/>
  <c r="F24" i="7"/>
  <c r="F27" i="7"/>
  <c r="F30" i="7"/>
  <c r="F33" i="7"/>
  <c r="F36" i="7"/>
  <c r="D11" i="7"/>
  <c r="D14" i="7"/>
  <c r="D17" i="7"/>
  <c r="D20" i="7"/>
  <c r="D23" i="7"/>
  <c r="D26" i="7"/>
  <c r="D29" i="7"/>
  <c r="D32" i="7"/>
  <c r="F11" i="7"/>
  <c r="F14" i="7"/>
  <c r="F17" i="7"/>
  <c r="F20" i="7"/>
  <c r="F23" i="7"/>
  <c r="F26" i="7"/>
  <c r="F29" i="7"/>
  <c r="F32" i="7"/>
  <c r="A34" i="4" l="1"/>
  <c r="K5" i="4"/>
  <c r="L5" i="2"/>
  <c r="I5" i="1"/>
  <c r="K6" i="4"/>
  <c r="I6" i="1"/>
  <c r="L6" i="2"/>
  <c r="J53" i="2" l="1"/>
  <c r="K51" i="2"/>
  <c r="M51" i="2" s="1"/>
  <c r="K50" i="2"/>
  <c r="M50" i="2" s="1"/>
  <c r="K49" i="2"/>
  <c r="M49" i="2" s="1"/>
  <c r="K48" i="2"/>
  <c r="M48" i="2" s="1"/>
  <c r="K47" i="2"/>
  <c r="M47" i="2" s="1"/>
  <c r="K46" i="2"/>
  <c r="M46" i="2" s="1"/>
  <c r="H19" i="1"/>
  <c r="J44" i="2"/>
  <c r="H18" i="1" s="1"/>
  <c r="K20" i="2"/>
  <c r="M20" i="2" s="1"/>
  <c r="K21" i="2"/>
  <c r="M21" i="2" s="1"/>
  <c r="K22" i="2"/>
  <c r="M22" i="2" s="1"/>
  <c r="K23" i="2"/>
  <c r="M23" i="2" s="1"/>
  <c r="K24" i="2"/>
  <c r="M24" i="2" s="1"/>
  <c r="K25" i="2"/>
  <c r="M25" i="2" s="1"/>
  <c r="K26" i="2"/>
  <c r="M26" i="2" s="1"/>
  <c r="K27" i="2"/>
  <c r="M27" i="2" s="1"/>
  <c r="K28" i="2"/>
  <c r="M28" i="2" s="1"/>
  <c r="K29" i="2"/>
  <c r="M29" i="2" s="1"/>
  <c r="K30" i="2"/>
  <c r="M30" i="2" s="1"/>
  <c r="K31" i="2"/>
  <c r="M31" i="2" s="1"/>
  <c r="K32" i="2"/>
  <c r="M32" i="2" s="1"/>
  <c r="K33" i="2"/>
  <c r="M33" i="2" s="1"/>
  <c r="K34" i="2"/>
  <c r="M34" i="2" s="1"/>
  <c r="K37" i="2"/>
  <c r="M37" i="2" s="1"/>
  <c r="K38" i="2"/>
  <c r="M38" i="2" s="1"/>
  <c r="K39" i="2"/>
  <c r="M39" i="2" s="1"/>
  <c r="K40" i="2"/>
  <c r="M40" i="2" s="1"/>
  <c r="K41" i="2"/>
  <c r="M41" i="2" s="1"/>
  <c r="K42" i="2"/>
  <c r="M42" i="2" s="1"/>
  <c r="K43" i="2"/>
  <c r="M43" i="2" s="1"/>
  <c r="K19" i="2"/>
  <c r="M19" i="2" s="1"/>
  <c r="J54" i="2" l="1"/>
  <c r="G24" i="2"/>
  <c r="G25" i="2"/>
  <c r="G26" i="2"/>
  <c r="G27" i="2"/>
  <c r="G28" i="2"/>
  <c r="G29" i="2"/>
  <c r="G30" i="2"/>
  <c r="G31" i="2"/>
  <c r="G32" i="2"/>
  <c r="G33" i="2"/>
  <c r="G34" i="2"/>
  <c r="G37" i="2"/>
  <c r="G38" i="2"/>
  <c r="G39" i="2"/>
  <c r="G40" i="2"/>
  <c r="G41" i="2"/>
  <c r="G42" i="2"/>
  <c r="G23" i="2"/>
  <c r="E29" i="1" l="1"/>
  <c r="J29" i="1" s="1"/>
  <c r="E31" i="1"/>
  <c r="J31" i="1" s="1"/>
  <c r="E32" i="1"/>
  <c r="J32" i="1" s="1"/>
  <c r="G20" i="2" l="1"/>
  <c r="G21" i="2"/>
  <c r="G22" i="2"/>
  <c r="G43" i="2"/>
  <c r="G19" i="2"/>
  <c r="C7" i="4" l="1"/>
  <c r="C7" i="2"/>
  <c r="D7" i="1"/>
  <c r="C4" i="4"/>
  <c r="C4" i="2"/>
  <c r="D4" i="1"/>
  <c r="C6" i="4"/>
  <c r="C6" i="2"/>
  <c r="D6" i="1"/>
  <c r="C5" i="4"/>
  <c r="C5" i="2"/>
  <c r="D5" i="1"/>
  <c r="F32" i="4" l="1"/>
  <c r="E31" i="3" s="1"/>
  <c r="E32" i="4"/>
  <c r="D31" i="3" s="1"/>
  <c r="D32" i="4"/>
  <c r="C31" i="3" s="1"/>
  <c r="L20" i="4"/>
  <c r="K27" i="3" s="1"/>
  <c r="K20" i="4"/>
  <c r="J27" i="3" s="1"/>
  <c r="J20" i="4"/>
  <c r="I27" i="3" s="1"/>
  <c r="I20" i="4"/>
  <c r="H27" i="3" s="1"/>
  <c r="H20" i="4"/>
  <c r="G27" i="3" s="1"/>
  <c r="G20" i="4"/>
  <c r="F27" i="3" s="1"/>
  <c r="F20" i="4"/>
  <c r="E27" i="3" s="1"/>
  <c r="E20" i="4"/>
  <c r="D20" i="4"/>
  <c r="C27" i="3" s="1"/>
  <c r="G46" i="2"/>
  <c r="C8" i="4"/>
  <c r="C8" i="2"/>
  <c r="D8" i="1"/>
  <c r="G44" i="2"/>
  <c r="H20" i="1"/>
  <c r="G15" i="3" s="1"/>
  <c r="E22" i="1"/>
  <c r="J22" i="1" s="1"/>
  <c r="E23" i="1"/>
  <c r="J23" i="1" s="1"/>
  <c r="E24" i="1"/>
  <c r="J24" i="1" s="1"/>
  <c r="E25" i="1"/>
  <c r="J25" i="1" s="1"/>
  <c r="E26" i="1"/>
  <c r="J26" i="1" s="1"/>
  <c r="E27" i="1"/>
  <c r="J27" i="1" s="1"/>
  <c r="E28" i="1"/>
  <c r="J28" i="1" s="1"/>
  <c r="E34" i="1"/>
  <c r="J34" i="1" s="1"/>
  <c r="E35" i="1"/>
  <c r="J35" i="1" s="1"/>
  <c r="E36" i="1"/>
  <c r="J36" i="1" s="1"/>
  <c r="E37" i="1"/>
  <c r="J37" i="1" s="1"/>
  <c r="F38" i="1"/>
  <c r="E16" i="3" s="1"/>
  <c r="G38" i="1"/>
  <c r="F16" i="3" s="1"/>
  <c r="H38" i="1"/>
  <c r="G16" i="3" s="1"/>
  <c r="I38" i="1"/>
  <c r="H16" i="3" s="1"/>
  <c r="E40" i="1"/>
  <c r="E41" i="1"/>
  <c r="J41" i="1" s="1"/>
  <c r="E42" i="1"/>
  <c r="J42" i="1" s="1"/>
  <c r="E43" i="1"/>
  <c r="J43" i="1" s="1"/>
  <c r="E44" i="1"/>
  <c r="J44" i="1" s="1"/>
  <c r="F45" i="1"/>
  <c r="E17" i="3" s="1"/>
  <c r="G45" i="1"/>
  <c r="F17" i="3" s="1"/>
  <c r="H45" i="1"/>
  <c r="G17" i="3" s="1"/>
  <c r="I45" i="1"/>
  <c r="H17" i="3" s="1"/>
  <c r="E47" i="1"/>
  <c r="E48" i="1"/>
  <c r="J48" i="1" s="1"/>
  <c r="F49" i="1"/>
  <c r="E18" i="3" s="1"/>
  <c r="G49" i="1"/>
  <c r="F18" i="3" s="1"/>
  <c r="H49" i="1"/>
  <c r="G18" i="3" s="1"/>
  <c r="I49" i="1"/>
  <c r="H18" i="3" s="1"/>
  <c r="E51" i="1"/>
  <c r="E52" i="1"/>
  <c r="J52" i="1" s="1"/>
  <c r="F53" i="1"/>
  <c r="E19" i="3" s="1"/>
  <c r="G53" i="1"/>
  <c r="F19" i="3" s="1"/>
  <c r="H53" i="1"/>
  <c r="G19" i="3" s="1"/>
  <c r="I53" i="1"/>
  <c r="H19" i="3" s="1"/>
  <c r="E55" i="1"/>
  <c r="E56" i="1"/>
  <c r="J56" i="1" s="1"/>
  <c r="F57" i="1"/>
  <c r="E20" i="3" s="1"/>
  <c r="G57" i="1"/>
  <c r="F20" i="3" s="1"/>
  <c r="H57" i="1"/>
  <c r="G20" i="3" s="1"/>
  <c r="I57" i="1"/>
  <c r="H20" i="3" s="1"/>
  <c r="E59" i="1"/>
  <c r="E60" i="1"/>
  <c r="J60" i="1" s="1"/>
  <c r="F61" i="1"/>
  <c r="E21" i="3" s="1"/>
  <c r="G61" i="1"/>
  <c r="F21" i="3" s="1"/>
  <c r="H61" i="1"/>
  <c r="G21" i="3" s="1"/>
  <c r="I61" i="1"/>
  <c r="H21" i="3" s="1"/>
  <c r="H44" i="2"/>
  <c r="F18" i="1" s="1"/>
  <c r="I44" i="2"/>
  <c r="K44" i="2"/>
  <c r="L44" i="2"/>
  <c r="I18" i="1" s="1"/>
  <c r="G47" i="2"/>
  <c r="G48" i="2"/>
  <c r="G49" i="2"/>
  <c r="G50" i="2"/>
  <c r="G51" i="2"/>
  <c r="H53" i="2"/>
  <c r="F19" i="1" s="1"/>
  <c r="I53" i="2"/>
  <c r="G19" i="1" s="1"/>
  <c r="K53" i="2"/>
  <c r="L53" i="2"/>
  <c r="D27" i="3"/>
  <c r="L32" i="4" l="1"/>
  <c r="D21" i="4"/>
  <c r="E21" i="4" s="1"/>
  <c r="F21" i="4" s="1"/>
  <c r="G21" i="4" s="1"/>
  <c r="H21" i="4" s="1"/>
  <c r="I21" i="4" s="1"/>
  <c r="J21" i="4" s="1"/>
  <c r="K21" i="4" s="1"/>
  <c r="L21" i="4" s="1"/>
  <c r="D33" i="4" s="1"/>
  <c r="E33" i="4" s="1"/>
  <c r="F33" i="4" s="1"/>
  <c r="J38" i="1"/>
  <c r="E19" i="1"/>
  <c r="C28" i="3"/>
  <c r="K31" i="3"/>
  <c r="G18" i="1"/>
  <c r="E18" i="1" s="1"/>
  <c r="J18" i="1" s="1"/>
  <c r="J47" i="1"/>
  <c r="J49" i="1" s="1"/>
  <c r="E45" i="1"/>
  <c r="D17" i="3" s="1"/>
  <c r="I17" i="3" s="1"/>
  <c r="E38" i="1"/>
  <c r="D16" i="3" s="1"/>
  <c r="I16" i="3" s="1"/>
  <c r="J59" i="1"/>
  <c r="J61" i="1" s="1"/>
  <c r="E57" i="1"/>
  <c r="D20" i="3" s="1"/>
  <c r="I20" i="3" s="1"/>
  <c r="J51" i="1"/>
  <c r="J53" i="1" s="1"/>
  <c r="E49" i="1"/>
  <c r="D18" i="3" s="1"/>
  <c r="I18" i="3" s="1"/>
  <c r="J40" i="1"/>
  <c r="J45" i="1" s="1"/>
  <c r="E53" i="1"/>
  <c r="D19" i="3" s="1"/>
  <c r="I19" i="3" s="1"/>
  <c r="J55" i="1"/>
  <c r="J57" i="1" s="1"/>
  <c r="E61" i="1"/>
  <c r="D21" i="3" s="1"/>
  <c r="I21" i="3" s="1"/>
  <c r="H62" i="1"/>
  <c r="K54" i="2"/>
  <c r="H54" i="2"/>
  <c r="G22" i="3"/>
  <c r="I54" i="2"/>
  <c r="F20" i="1"/>
  <c r="L54" i="2"/>
  <c r="I19" i="1"/>
  <c r="I20" i="1" s="1"/>
  <c r="H15" i="3" s="1"/>
  <c r="H22" i="3" s="1"/>
  <c r="M44" i="2"/>
  <c r="F48" i="2"/>
  <c r="F51" i="2"/>
  <c r="F47" i="2"/>
  <c r="F49" i="2"/>
  <c r="F50" i="2"/>
  <c r="G53" i="2"/>
  <c r="G54" i="2" s="1"/>
  <c r="F46" i="2"/>
  <c r="M53" i="2"/>
  <c r="G20" i="1" l="1"/>
  <c r="E20" i="1"/>
  <c r="E62" i="1" s="1"/>
  <c r="J19" i="1"/>
  <c r="J20" i="1" s="1"/>
  <c r="F62" i="1"/>
  <c r="E15" i="3"/>
  <c r="E22" i="3" s="1"/>
  <c r="D28" i="3"/>
  <c r="E28" i="3" s="1"/>
  <c r="F28" i="3" s="1"/>
  <c r="G28" i="3" s="1"/>
  <c r="H28" i="3" s="1"/>
  <c r="I28" i="3" s="1"/>
  <c r="J28" i="3" s="1"/>
  <c r="K28" i="3" s="1"/>
  <c r="C32" i="3" s="1"/>
  <c r="D32" i="3" s="1"/>
  <c r="E32" i="3" s="1"/>
  <c r="F53" i="2"/>
  <c r="I62" i="1"/>
  <c r="M54" i="2"/>
  <c r="D15" i="3" l="1"/>
  <c r="D22" i="3" s="1"/>
  <c r="G62" i="1"/>
  <c r="G63" i="1" s="1"/>
  <c r="F15" i="3"/>
  <c r="F22" i="3" s="1"/>
  <c r="J62" i="1"/>
  <c r="F63" i="1"/>
  <c r="I15" i="3" l="1"/>
  <c r="I22" i="3" s="1"/>
  <c r="E63" i="1"/>
</calcChain>
</file>

<file path=xl/sharedStrings.xml><?xml version="1.0" encoding="utf-8"?>
<sst xmlns="http://schemas.openxmlformats.org/spreadsheetml/2006/main" count="275" uniqueCount="163">
  <si>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</si>
  <si>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</si>
  <si>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</si>
  <si>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</si>
  <si>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</si>
  <si>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</si>
  <si>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</si>
  <si>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</si>
  <si>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</si>
  <si>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</si>
  <si>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</si>
  <si>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</si>
  <si>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</si>
  <si>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</si>
  <si>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</si>
  <si>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</si>
  <si>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</si>
  <si>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</si>
  <si>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</si>
  <si>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</si>
  <si>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</si>
  <si>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</si>
  <si>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</si>
  <si>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</si>
  <si>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</si>
  <si>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</si>
  <si>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</si>
  <si>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</si>
  <si>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</si>
  <si>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</si>
  <si>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</si>
  <si>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</si>
  <si>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</si>
  <si>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</si>
  <si>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</si>
  <si>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</si>
  <si>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</si>
  <si>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</si>
  <si>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</si>
  <si>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</si>
  <si>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</si>
  <si>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</si>
  <si>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</si>
  <si>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</si>
  <si>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</si>
  <si>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</si>
  <si>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</si>
  <si>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</si>
  <si>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</si>
  <si>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</si>
  <si>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</si>
  <si>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</si>
  <si>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Estimated</t>
  </si>
  <si>
    <t>Costs</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</si>
  <si>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</si>
  <si>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</si>
  <si>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</si>
  <si>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</si>
  <si>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</si>
  <si>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</si>
  <si>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</si>
  <si>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</si>
  <si>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</si>
  <si>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</si>
  <si>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</si>
  <si>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</si>
  <si>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</si>
  <si>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</si>
  <si>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</si>
  <si>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</si>
  <si>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</si>
  <si>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</si>
  <si>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</si>
  <si>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</si>
  <si>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</si>
  <si>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</si>
  <si>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</si>
  <si>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</si>
  <si>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</si>
  <si>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</si>
  <si>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</si>
  <si>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</si>
  <si>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</si>
  <si>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</si>
  <si>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</si>
  <si>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</si>
  <si>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</si>
  <si>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</si>
  <si>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</si>
  <si>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</si>
  <si>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</si>
  <si>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</si>
  <si>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</si>
  <si>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</si>
  <si>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</si>
  <si>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</si>
  <si>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</si>
  <si>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</si>
  <si>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</si>
  <si>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</si>
  <si>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</si>
  <si>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</si>
  <si>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</si>
  <si>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</si>
  <si>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</si>
  <si>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</si>
  <si>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</si>
  <si>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</si>
  <si>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</si>
  <si>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</si>
  <si>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</si>
  <si>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(L)</t>
  </si>
  <si>
    <t>Economic and Workforce Development Department, City of Los Angeles</t>
  </si>
  <si>
    <t>Economic and Workforce Development Department,  City of Los Angeles</t>
  </si>
  <si>
    <t>(C x D x E)</t>
  </si>
  <si>
    <t>A</t>
  </si>
  <si>
    <t>B</t>
  </si>
  <si>
    <t>C</t>
  </si>
  <si>
    <t>D</t>
  </si>
  <si>
    <t>E</t>
  </si>
  <si>
    <t>LINE ITEM</t>
  </si>
  <si>
    <t>Work Experience</t>
  </si>
  <si>
    <t>Other</t>
  </si>
  <si>
    <t>(G + H + I )</t>
  </si>
  <si>
    <t>(J + K)</t>
  </si>
  <si>
    <t>(B + C + D)</t>
  </si>
  <si>
    <t>(A + E)</t>
  </si>
  <si>
    <t>Others</t>
  </si>
  <si>
    <t>Fiscal  Notes</t>
  </si>
  <si>
    <t>NARRATIVE WORKSHEET FOR PROPOSED BUDGET</t>
  </si>
  <si>
    <r>
      <t xml:space="preserve">Contact Name </t>
    </r>
    <r>
      <rPr>
        <sz val="9"/>
        <rFont val="Arial"/>
        <family val="2"/>
      </rPr>
      <t>(include phone number and email address):</t>
    </r>
  </si>
  <si>
    <t>F</t>
  </si>
  <si>
    <t>G</t>
  </si>
  <si>
    <t>H</t>
  </si>
  <si>
    <t>I</t>
  </si>
  <si>
    <t>COST CLASSIFICATION</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</si>
  <si>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</si>
  <si>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</si>
  <si>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</si>
  <si>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</si>
  <si>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</si>
  <si>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</si>
  <si>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</si>
  <si>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</si>
  <si>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</si>
  <si>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</si>
  <si>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</si>
  <si>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</si>
  <si>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</si>
  <si>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</si>
  <si>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</si>
  <si>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</si>
  <si>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7/1/2023 - 6/30/2024</t>
  </si>
  <si>
    <t>Proposed 23-24 Budget</t>
  </si>
  <si>
    <t>Final 22-23 Approved Budget</t>
  </si>
  <si>
    <t>NARRATIVE EXPLANATION OF PROPOSED 23-24 FUNDING LEVEL</t>
  </si>
  <si>
    <t>BUDGET - STANDARD, Budget Summary  (Rev. June 2023), City of Los Angeles, Economic and Workforce Development Department</t>
  </si>
  <si>
    <t>WorkSource Center/YouthSource Center or Other Contractor:</t>
  </si>
  <si>
    <t>General Fund</t>
  </si>
  <si>
    <t>Hire LA - SYEP</t>
  </si>
  <si>
    <t>Breakdown  (Hire LA)</t>
  </si>
  <si>
    <t>Breakdown   (Hire LA)</t>
  </si>
  <si>
    <r>
      <t xml:space="preserve">Instructions:  </t>
    </r>
    <r>
      <rPr>
        <sz val="10"/>
        <rFont val="Arial"/>
        <family val="2"/>
      </rPr>
      <t>Please provide information requested for each line item reflected within your proposed PY 23-24 General Fund - Hire LA 1) program budget.  The ordering of the narrative line entries should follow the same order used in your PY 22-23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23-24 proposed budget line item.  
The narrative explanation provided in column "I" should include, but is not limited to:  1) stated purpose  of line item: why is the expense needed to carryout the objectives of the program;  2)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General Fund - Hire LA program with the allocation between program and administrative cost determined by &lt;cost allocation method&gt;);   3) If proposed amount has changed significantly from PY 22-23 level, explain operational or program design change that has lead to the budgetary adjustment;  4) As applicable to each line item, explain the method of allocation used to distribute costs between administrative and program cost, or for shared cost, the allocation method used to determine the cost assignable to the General Fund - Hire LA grant program;  5) Reference any support documentation provided in support of a given line item;  6) State amount of unfunded portion of any scheduled line item.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</si>
</sst>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0.0%"/>
  </numFmts>
  <fonts count="31" x14ac:knownFonts="1">
    <font>
      <sz val="10"/>
      <name val="Arial"/>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sz val="12"/>
      <color indexed="8"/>
      <name val="Arial Black"/>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solid">
        <fgColor theme="0" tint="-4.9989318521683403E-2"/>
        <bgColor indexed="64"/>
      </patternFill>
    </fill>
    <fill>
      <patternFill patternType="lightDown"/>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alignment vertical="top"/>
      <protection locked="0"/>
    </xf>
    <xf numFmtId="0" fontId="19" fillId="0" borderId="0"/>
    <xf numFmtId="44" fontId="19" fillId="0" borderId="0" applyFont="0" applyFill="0" applyBorder="0" applyAlignment="0" applyProtection="0"/>
    <xf numFmtId="9" fontId="19" fillId="0" borderId="0" applyFont="0" applyFill="0" applyBorder="0" applyAlignment="0" applyProtection="0"/>
  </cellStyleXfs>
  <cellXfs count="279">
    <xf numFmtId="0" fontId="0" fillId="0" borderId="0" xfId="0"/>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2" xfId="0" applyBorder="1" applyProtection="1">
      <protection locked="0"/>
    </xf>
    <xf numFmtId="49" fontId="1" fillId="0" borderId="0" xfId="0" applyNumberFormat="1" applyFont="1" applyAlignment="1" applyProtection="1">
      <alignment horizontal="left"/>
      <protection locked="0"/>
    </xf>
    <xf numFmtId="2" fontId="1" fillId="0" borderId="2" xfId="0" applyNumberFormat="1" applyFont="1" applyBorder="1" applyAlignment="1" applyProtection="1">
      <alignment horizontal="left"/>
      <protection locked="0"/>
    </xf>
    <xf numFmtId="5" fontId="1" fillId="0" borderId="0" xfId="0" applyNumberFormat="1" applyFont="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8" fillId="3" borderId="7" xfId="0" applyNumberFormat="1" applyFont="1" applyFill="1" applyBorder="1" applyAlignment="1" applyProtection="1">
      <alignment horizontal="center"/>
      <protection locked="0"/>
    </xf>
    <xf numFmtId="49" fontId="8" fillId="3" borderId="10" xfId="0" applyNumberFormat="1" applyFont="1" applyFill="1" applyBorder="1" applyAlignment="1" applyProtection="1">
      <alignment horizontal="center"/>
      <protection locked="0"/>
    </xf>
    <xf numFmtId="49" fontId="8" fillId="3" borderId="9" xfId="0" applyNumberFormat="1"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49" fontId="8" fillId="3" borderId="12" xfId="0" applyNumberFormat="1" applyFont="1" applyFill="1" applyBorder="1" applyAlignment="1" applyProtection="1">
      <alignment horizontal="center"/>
      <protection locked="0"/>
    </xf>
    <xf numFmtId="49" fontId="8" fillId="3" borderId="0" xfId="0" applyNumberFormat="1" applyFont="1" applyFill="1" applyAlignment="1" applyProtection="1">
      <alignment horizontal="center"/>
      <protection locked="0"/>
    </xf>
    <xf numFmtId="49" fontId="8" fillId="3" borderId="2" xfId="0" applyNumberFormat="1" applyFont="1" applyFill="1" applyBorder="1" applyAlignment="1" applyProtection="1">
      <alignment horizontal="left"/>
      <protection locked="0"/>
    </xf>
    <xf numFmtId="49" fontId="8" fillId="3" borderId="13"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left"/>
      <protection locked="0"/>
    </xf>
    <xf numFmtId="49" fontId="8" fillId="3" borderId="14" xfId="0" applyNumberFormat="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center"/>
      <protection locked="0"/>
    </xf>
    <xf numFmtId="49" fontId="10" fillId="4" borderId="5" xfId="0" applyNumberFormat="1" applyFont="1" applyFill="1" applyBorder="1" applyProtection="1">
      <protection locked="0"/>
    </xf>
    <xf numFmtId="49" fontId="10" fillId="4" borderId="4" xfId="0" applyNumberFormat="1" applyFont="1" applyFill="1" applyBorder="1" applyProtection="1">
      <protection locked="0"/>
    </xf>
    <xf numFmtId="0" fontId="10" fillId="4" borderId="15" xfId="0" applyFont="1" applyFill="1" applyBorder="1" applyProtection="1">
      <protection locked="0"/>
    </xf>
    <xf numFmtId="49" fontId="15" fillId="0" borderId="5" xfId="0" applyNumberFormat="1" applyFont="1" applyBorder="1" applyProtection="1">
      <protection locked="0"/>
    </xf>
    <xf numFmtId="49" fontId="15" fillId="0" borderId="4" xfId="0" applyNumberFormat="1" applyFont="1" applyBorder="1" applyProtection="1">
      <protection locked="0"/>
    </xf>
    <xf numFmtId="37" fontId="15" fillId="0" borderId="4" xfId="0" applyNumberFormat="1" applyFont="1" applyBorder="1" applyProtection="1">
      <protection locked="0"/>
    </xf>
    <xf numFmtId="9" fontId="15" fillId="0" borderId="4" xfId="0" applyNumberFormat="1" applyFont="1" applyBorder="1" applyAlignment="1" applyProtection="1">
      <alignment horizontal="center"/>
      <protection locked="0"/>
    </xf>
    <xf numFmtId="37" fontId="15" fillId="0" borderId="4" xfId="0" applyNumberFormat="1" applyFont="1" applyBorder="1" applyAlignment="1" applyProtection="1">
      <alignment horizontal="center"/>
      <protection locked="0"/>
    </xf>
    <xf numFmtId="37" fontId="15" fillId="0" borderId="15" xfId="0" applyNumberFormat="1" applyFont="1" applyBorder="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37" fontId="3" fillId="2" borderId="4" xfId="0" applyNumberFormat="1" applyFont="1" applyFill="1" applyBorder="1" applyProtection="1">
      <protection locked="0"/>
    </xf>
    <xf numFmtId="37" fontId="10" fillId="4" borderId="4" xfId="0" applyNumberFormat="1" applyFont="1" applyFill="1" applyBorder="1" applyProtection="1">
      <protection locked="0"/>
    </xf>
    <xf numFmtId="37" fontId="20" fillId="5" borderId="4" xfId="0" applyNumberFormat="1" applyFont="1" applyFill="1" applyBorder="1" applyAlignment="1" applyProtection="1">
      <alignment horizontal="center"/>
      <protection locked="0"/>
    </xf>
    <xf numFmtId="37" fontId="10" fillId="4" borderId="15" xfId="0" applyNumberFormat="1" applyFont="1" applyFill="1" applyBorder="1" applyProtection="1">
      <protection locked="0"/>
    </xf>
    <xf numFmtId="49" fontId="15" fillId="0" borderId="3" xfId="0" applyNumberFormat="1" applyFont="1" applyBorder="1" applyProtection="1">
      <protection locked="0"/>
    </xf>
    <xf numFmtId="37" fontId="15" fillId="2" borderId="4" xfId="0" applyNumberFormat="1" applyFont="1" applyFill="1" applyBorder="1" applyProtection="1">
      <protection locked="0"/>
    </xf>
    <xf numFmtId="10" fontId="15" fillId="0" borderId="4" xfId="0" applyNumberFormat="1" applyFont="1" applyBorder="1" applyAlignment="1" applyProtection="1">
      <alignment horizontal="center"/>
      <protection locked="0"/>
    </xf>
    <xf numFmtId="0" fontId="6" fillId="0" borderId="0" xfId="0" applyFont="1" applyProtection="1">
      <protection locked="0"/>
    </xf>
    <xf numFmtId="37" fontId="15" fillId="7" borderId="15" xfId="0" applyNumberFormat="1" applyFont="1" applyFill="1" applyBorder="1"/>
    <xf numFmtId="37" fontId="21" fillId="7" borderId="15" xfId="0" applyNumberFormat="1" applyFont="1" applyFill="1" applyBorder="1"/>
    <xf numFmtId="0" fontId="13" fillId="3" borderId="9" xfId="0" applyFont="1" applyFill="1" applyBorder="1" applyAlignment="1" applyProtection="1">
      <alignment horizontal="center"/>
      <protection locked="0"/>
    </xf>
    <xf numFmtId="0" fontId="13" fillId="3" borderId="15"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49" fontId="15" fillId="0" borderId="15" xfId="0" applyNumberFormat="1" applyFont="1" applyBorder="1" applyAlignment="1" applyProtection="1">
      <alignment horizontal="center"/>
      <protection locked="0"/>
    </xf>
    <xf numFmtId="0" fontId="15" fillId="0" borderId="5" xfId="0" applyFont="1" applyBorder="1" applyProtection="1">
      <protection locked="0"/>
    </xf>
    <xf numFmtId="0" fontId="15" fillId="0" borderId="4" xfId="0" applyFont="1" applyBorder="1" applyProtection="1">
      <protection locked="0"/>
    </xf>
    <xf numFmtId="37" fontId="15" fillId="0" borderId="15" xfId="0" applyNumberFormat="1" applyFont="1" applyBorder="1" applyAlignment="1" applyProtection="1">
      <alignment horizontal="right"/>
      <protection locked="0"/>
    </xf>
    <xf numFmtId="0" fontId="3" fillId="0" borderId="13"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37" fontId="21" fillId="0" borderId="15" xfId="0" applyNumberFormat="1" applyFont="1" applyBorder="1" applyAlignment="1" applyProtection="1">
      <alignment horizontal="right"/>
      <protection locked="0"/>
    </xf>
    <xf numFmtId="0" fontId="3" fillId="0" borderId="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37" fontId="3" fillId="0" borderId="15" xfId="0" applyNumberFormat="1" applyFont="1" applyBorder="1" applyAlignment="1" applyProtection="1">
      <alignment horizontal="right"/>
      <protection locked="0"/>
    </xf>
    <xf numFmtId="49" fontId="15" fillId="0" borderId="7"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5" fillId="0" borderId="11" xfId="0" applyNumberFormat="1" applyFont="1" applyBorder="1" applyProtection="1">
      <protection locked="0"/>
    </xf>
    <xf numFmtId="49" fontId="15" fillId="0" borderId="0" xfId="0" applyNumberFormat="1" applyFont="1" applyProtection="1">
      <protection locked="0"/>
    </xf>
    <xf numFmtId="49" fontId="17" fillId="6" borderId="0" xfId="0" applyNumberFormat="1" applyFont="1" applyFill="1" applyAlignment="1" applyProtection="1">
      <alignment horizontal="left"/>
      <protection locked="0"/>
    </xf>
    <xf numFmtId="49" fontId="0" fillId="6" borderId="2" xfId="0" applyNumberFormat="1" applyFill="1" applyBorder="1" applyProtection="1">
      <protection locked="0"/>
    </xf>
    <xf numFmtId="49" fontId="18" fillId="6" borderId="0" xfId="1" applyNumberFormat="1" applyFill="1" applyBorder="1" applyAlignment="1" applyProtection="1">
      <alignment horizontal="left"/>
      <protection locked="0"/>
    </xf>
    <xf numFmtId="49" fontId="15" fillId="0" borderId="13" xfId="0" applyNumberFormat="1" applyFont="1" applyBorder="1" applyProtection="1">
      <protection locked="0"/>
    </xf>
    <xf numFmtId="49" fontId="15"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0" fontId="13" fillId="3" borderId="7"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3" fillId="3" borderId="10" xfId="0"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5" fillId="0" borderId="15" xfId="0" applyFont="1" applyBorder="1" applyAlignment="1" applyProtection="1">
      <alignment horizontal="center"/>
      <protection locked="0"/>
    </xf>
    <xf numFmtId="0" fontId="3" fillId="0" borderId="15" xfId="0" applyFont="1" applyBorder="1" applyProtection="1">
      <protection locked="0"/>
    </xf>
    <xf numFmtId="0" fontId="13" fillId="0" borderId="7"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Protection="1">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49" fontId="0" fillId="0" borderId="13" xfId="0" applyNumberFormat="1" applyBorder="1" applyProtection="1">
      <protection locked="0"/>
    </xf>
    <xf numFmtId="5" fontId="1" fillId="0" borderId="1" xfId="0" applyNumberFormat="1" applyFont="1" applyBorder="1" applyAlignment="1" applyProtection="1">
      <alignment horizontal="left"/>
      <protection locked="0"/>
    </xf>
    <xf numFmtId="49" fontId="8" fillId="3" borderId="8" xfId="0" applyNumberFormat="1" applyFont="1" applyFill="1" applyBorder="1" applyAlignment="1" applyProtection="1">
      <alignment horizontal="center"/>
      <protection locked="0"/>
    </xf>
    <xf numFmtId="0" fontId="7" fillId="3" borderId="0" xfId="0" applyFont="1" applyFill="1" applyProtection="1">
      <protection locked="0"/>
    </xf>
    <xf numFmtId="0" fontId="8" fillId="3" borderId="0" xfId="0" applyFont="1" applyFill="1" applyProtection="1">
      <protection locked="0"/>
    </xf>
    <xf numFmtId="49" fontId="8" fillId="3" borderId="0" xfId="0" applyNumberFormat="1" applyFont="1" applyFill="1" applyAlignment="1" applyProtection="1">
      <alignment horizontal="left"/>
      <protection locked="0"/>
    </xf>
    <xf numFmtId="49" fontId="5" fillId="2" borderId="5" xfId="0" applyNumberFormat="1" applyFont="1" applyFill="1" applyBorder="1" applyProtection="1">
      <protection locked="0"/>
    </xf>
    <xf numFmtId="49" fontId="5" fillId="2" borderId="3" xfId="0" applyNumberFormat="1" applyFont="1" applyFill="1" applyBorder="1" applyProtection="1">
      <protection locked="0"/>
    </xf>
    <xf numFmtId="49" fontId="5" fillId="2" borderId="4" xfId="0" applyNumberFormat="1" applyFont="1" applyFill="1" applyBorder="1" applyProtection="1">
      <protection locked="0"/>
    </xf>
    <xf numFmtId="37" fontId="5" fillId="2" borderId="15" xfId="0" applyNumberFormat="1" applyFont="1" applyFill="1" applyBorder="1" applyProtection="1">
      <protection locked="0"/>
    </xf>
    <xf numFmtId="0" fontId="0" fillId="0" borderId="3" xfId="0" applyBorder="1" applyProtection="1">
      <protection locked="0"/>
    </xf>
    <xf numFmtId="37" fontId="7" fillId="0" borderId="15" xfId="0" applyNumberFormat="1" applyFont="1" applyBorder="1" applyProtection="1">
      <protection locked="0"/>
    </xf>
    <xf numFmtId="49" fontId="1" fillId="0" borderId="5" xfId="0" applyNumberFormat="1" applyFont="1" applyBorder="1" applyProtection="1">
      <protection locked="0"/>
    </xf>
    <xf numFmtId="49" fontId="1" fillId="0" borderId="3" xfId="0" applyNumberFormat="1" applyFont="1" applyBorder="1" applyProtection="1">
      <protection locked="0"/>
    </xf>
    <xf numFmtId="49" fontId="1" fillId="0" borderId="4" xfId="0" applyNumberFormat="1" applyFont="1" applyBorder="1" applyProtection="1">
      <protection locked="0"/>
    </xf>
    <xf numFmtId="49" fontId="12" fillId="0" borderId="5" xfId="0" applyNumberFormat="1" applyFont="1" applyBorder="1" applyProtection="1">
      <protection locked="0"/>
    </xf>
    <xf numFmtId="49" fontId="12" fillId="0" borderId="3" xfId="0" applyNumberFormat="1" applyFont="1" applyBorder="1" applyProtection="1">
      <protection locked="0"/>
    </xf>
    <xf numFmtId="49" fontId="12" fillId="0" borderId="4" xfId="0" applyNumberFormat="1" applyFont="1" applyBorder="1" applyProtection="1">
      <protection locked="0"/>
    </xf>
    <xf numFmtId="39" fontId="12" fillId="0" borderId="15" xfId="0" applyNumberFormat="1" applyFont="1" applyBorder="1" applyProtection="1">
      <protection locked="0"/>
    </xf>
    <xf numFmtId="37" fontId="21" fillId="0" borderId="15" xfId="0" applyNumberFormat="1" applyFont="1" applyBorder="1" applyAlignment="1">
      <alignment horizontal="right"/>
    </xf>
    <xf numFmtId="37" fontId="15" fillId="0" borderId="15" xfId="0" applyNumberFormat="1" applyFont="1" applyBorder="1" applyAlignment="1">
      <alignment horizontal="right"/>
    </xf>
    <xf numFmtId="37" fontId="3" fillId="2" borderId="4" xfId="0" applyNumberFormat="1" applyFont="1" applyFill="1" applyBorder="1"/>
    <xf numFmtId="37" fontId="21" fillId="0" borderId="15" xfId="0" applyNumberFormat="1" applyFont="1" applyBorder="1"/>
    <xf numFmtId="37" fontId="15" fillId="0" borderId="15" xfId="0" applyNumberFormat="1" applyFont="1" applyBorder="1"/>
    <xf numFmtId="37" fontId="22" fillId="0" borderId="15" xfId="0" applyNumberFormat="1" applyFont="1" applyBorder="1"/>
    <xf numFmtId="37" fontId="5" fillId="2" borderId="15" xfId="0" applyNumberFormat="1" applyFont="1" applyFill="1" applyBorder="1"/>
    <xf numFmtId="37" fontId="7" fillId="0" borderId="15" xfId="0" applyNumberFormat="1" applyFont="1" applyBorder="1"/>
    <xf numFmtId="37" fontId="3" fillId="0" borderId="15" xfId="0" applyNumberFormat="1" applyFont="1" applyBorder="1"/>
    <xf numFmtId="164" fontId="12" fillId="0" borderId="15" xfId="0" applyNumberFormat="1" applyFont="1" applyBorder="1" applyAlignment="1">
      <alignment horizontal="center"/>
    </xf>
    <xf numFmtId="37" fontId="17" fillId="0" borderId="15" xfId="0" applyNumberFormat="1" applyFont="1" applyBorder="1"/>
    <xf numFmtId="37" fontId="16" fillId="0" borderId="15" xfId="0" applyNumberFormat="1" applyFont="1" applyBorder="1"/>
    <xf numFmtId="10" fontId="15" fillId="0" borderId="4" xfId="0" applyNumberFormat="1" applyFont="1" applyBorder="1" applyAlignment="1">
      <alignment horizontal="center"/>
    </xf>
    <xf numFmtId="0" fontId="13" fillId="3" borderId="6" xfId="2" applyFont="1" applyFill="1" applyBorder="1" applyAlignment="1" applyProtection="1">
      <alignment horizontal="center"/>
      <protection locked="0"/>
    </xf>
    <xf numFmtId="49" fontId="8" fillId="3" borderId="2" xfId="2" applyNumberFormat="1" applyFont="1" applyFill="1" applyBorder="1" applyAlignment="1" applyProtection="1">
      <alignment horizontal="center"/>
      <protection locked="0"/>
    </xf>
    <xf numFmtId="49" fontId="8" fillId="3" borderId="12" xfId="2" applyNumberFormat="1" applyFont="1" applyFill="1" applyBorder="1" applyAlignment="1" applyProtection="1">
      <alignment horizontal="center"/>
      <protection locked="0"/>
    </xf>
    <xf numFmtId="0" fontId="13" fillId="3" borderId="9" xfId="2" applyFont="1" applyFill="1" applyBorder="1" applyAlignment="1" applyProtection="1">
      <alignment horizontal="center"/>
      <protection locked="0"/>
    </xf>
    <xf numFmtId="0" fontId="13" fillId="3" borderId="14" xfId="2" applyFont="1" applyFill="1" applyBorder="1" applyAlignment="1" applyProtection="1">
      <alignment horizontal="center"/>
      <protection locked="0"/>
    </xf>
    <xf numFmtId="0" fontId="13" fillId="3" borderId="12" xfId="2" applyFont="1" applyFill="1" applyBorder="1" applyAlignment="1" applyProtection="1">
      <alignment horizontal="center"/>
      <protection locked="0"/>
    </xf>
    <xf numFmtId="37" fontId="15" fillId="8" borderId="15" xfId="0" applyNumberFormat="1" applyFont="1" applyFill="1" applyBorder="1" applyAlignment="1">
      <alignment horizontal="right"/>
    </xf>
    <xf numFmtId="37" fontId="21" fillId="8" borderId="15" xfId="0" applyNumberFormat="1" applyFont="1" applyFill="1" applyBorder="1" applyAlignment="1">
      <alignment horizontal="right"/>
    </xf>
    <xf numFmtId="0" fontId="6" fillId="0" borderId="0" xfId="0" applyFont="1"/>
    <xf numFmtId="0" fontId="19" fillId="0" borderId="0" xfId="2" applyProtection="1">
      <protection locked="0"/>
    </xf>
    <xf numFmtId="0" fontId="27" fillId="0" borderId="0" xfId="2" applyFont="1" applyAlignment="1" applyProtection="1">
      <alignment horizontal="left" vertical="center"/>
      <protection locked="0"/>
    </xf>
    <xf numFmtId="0" fontId="27" fillId="0" borderId="0" xfId="2" applyFont="1" applyProtection="1">
      <protection locked="0"/>
    </xf>
    <xf numFmtId="0" fontId="19" fillId="0" borderId="0" xfId="2" applyAlignment="1" applyProtection="1">
      <alignment horizontal="left" vertical="center"/>
      <protection locked="0"/>
    </xf>
    <xf numFmtId="0" fontId="29" fillId="0" borderId="23" xfId="2" applyFont="1" applyBorder="1" applyAlignment="1" applyProtection="1">
      <alignment horizontal="left" vertical="top" wrapText="1"/>
      <protection locked="0"/>
    </xf>
    <xf numFmtId="0" fontId="29" fillId="0" borderId="1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44" fontId="6" fillId="0" borderId="15" xfId="3" applyFont="1" applyBorder="1" applyAlignment="1" applyProtection="1">
      <alignment horizontal="center" vertical="center"/>
      <protection locked="0"/>
    </xf>
    <xf numFmtId="9" fontId="6" fillId="0" borderId="15" xfId="4"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0" borderId="0" xfId="2" applyFont="1" applyAlignment="1" applyProtection="1">
      <alignment horizontal="center"/>
      <protection locked="0"/>
    </xf>
    <xf numFmtId="44" fontId="13" fillId="2" borderId="15" xfId="3" applyFont="1" applyFill="1" applyBorder="1" applyAlignment="1" applyProtection="1">
      <alignment horizontal="center" vertical="center" wrapText="1"/>
    </xf>
    <xf numFmtId="44" fontId="29" fillId="2" borderId="15" xfId="3" applyFont="1" applyFill="1" applyBorder="1" applyAlignment="1" applyProtection="1">
      <alignment horizontal="center" vertical="center" wrapText="1"/>
    </xf>
    <xf numFmtId="0" fontId="13" fillId="2" borderId="15" xfId="2" applyFont="1" applyFill="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29" fillId="0" borderId="15" xfId="2" applyFont="1" applyBorder="1" applyAlignment="1" applyProtection="1">
      <alignment horizontal="left" vertical="center" wrapText="1"/>
      <protection locked="0"/>
    </xf>
    <xf numFmtId="0" fontId="6" fillId="0" borderId="15" xfId="2"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protection locked="0"/>
    </xf>
    <xf numFmtId="9" fontId="28" fillId="0" borderId="15" xfId="4" applyFont="1" applyBorder="1" applyAlignment="1" applyProtection="1">
      <alignment horizontal="right" vertical="center"/>
    </xf>
    <xf numFmtId="6" fontId="28" fillId="0" borderId="15" xfId="3" applyNumberFormat="1" applyFont="1" applyBorder="1" applyAlignment="1" applyProtection="1">
      <alignment horizontal="right" vertical="center"/>
      <protection locked="0"/>
    </xf>
    <xf numFmtId="0" fontId="19" fillId="0" borderId="15" xfId="2" applyBorder="1" applyAlignment="1" applyProtection="1">
      <alignment horizontal="left" vertical="center"/>
      <protection locked="0"/>
    </xf>
    <xf numFmtId="49" fontId="29" fillId="0" borderId="15" xfId="2" applyNumberFormat="1" applyFont="1" applyBorder="1" applyAlignment="1" applyProtection="1">
      <alignment horizontal="left" vertical="center" wrapText="1"/>
      <protection locked="0"/>
    </xf>
    <xf numFmtId="49" fontId="6" fillId="0" borderId="15" xfId="2" applyNumberFormat="1"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xf>
    <xf numFmtId="44" fontId="28" fillId="9" borderId="15" xfId="3" applyFont="1" applyFill="1" applyBorder="1" applyAlignment="1" applyProtection="1">
      <alignment horizontal="right" vertical="center"/>
    </xf>
    <xf numFmtId="6" fontId="28" fillId="9" borderId="15" xfId="3" applyNumberFormat="1" applyFont="1" applyFill="1" applyBorder="1" applyAlignment="1" applyProtection="1">
      <alignment horizontal="right" vertical="center"/>
      <protection locked="0"/>
    </xf>
    <xf numFmtId="6" fontId="28" fillId="0" borderId="15" xfId="3" applyNumberFormat="1" applyFont="1" applyBorder="1" applyAlignment="1" applyProtection="1">
      <alignment horizontal="right" vertical="center"/>
    </xf>
    <xf numFmtId="0" fontId="19"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0" fontId="13" fillId="0" borderId="0" xfId="2" applyFont="1" applyAlignment="1" applyProtection="1">
      <alignment horizontal="left" vertical="center" wrapText="1"/>
      <protection locked="0"/>
    </xf>
    <xf numFmtId="9" fontId="0" fillId="0" borderId="0" xfId="4" applyFont="1" applyAlignment="1" applyProtection="1">
      <alignment horizontal="right" vertical="center"/>
      <protection locked="0"/>
    </xf>
    <xf numFmtId="49" fontId="21" fillId="6" borderId="0" xfId="0" applyNumberFormat="1" applyFont="1" applyFill="1" applyProtection="1">
      <protection locked="0"/>
    </xf>
    <xf numFmtId="49" fontId="21" fillId="6" borderId="0" xfId="0" applyNumberFormat="1" applyFont="1" applyFill="1"/>
    <xf numFmtId="5" fontId="21" fillId="6" borderId="0" xfId="0" applyNumberFormat="1" applyFont="1" applyFill="1" applyAlignment="1" applyProtection="1">
      <alignment horizontal="left"/>
      <protection locked="0"/>
    </xf>
    <xf numFmtId="49" fontId="21" fillId="6" borderId="0" xfId="0" applyNumberFormat="1" applyFont="1" applyFill="1" applyAlignment="1" applyProtection="1">
      <alignment horizontal="left"/>
      <protection locked="0"/>
    </xf>
    <xf numFmtId="5" fontId="21" fillId="6" borderId="1" xfId="0" applyNumberFormat="1" applyFont="1" applyFill="1" applyBorder="1" applyAlignment="1" applyProtection="1">
      <alignment horizontal="left"/>
      <protection locked="0"/>
    </xf>
    <xf numFmtId="49" fontId="21" fillId="0" borderId="0" xfId="0" applyNumberFormat="1" applyFont="1" applyAlignment="1" applyProtection="1">
      <alignment horizontal="left"/>
      <protection locked="0"/>
    </xf>
    <xf numFmtId="49" fontId="17" fillId="0" borderId="0" xfId="0" applyNumberFormat="1" applyFont="1" applyProtection="1">
      <protection locked="0"/>
    </xf>
    <xf numFmtId="0" fontId="13" fillId="0" borderId="0" xfId="0" applyFont="1" applyProtection="1">
      <protection locked="0"/>
    </xf>
    <xf numFmtId="49" fontId="17" fillId="6" borderId="0" xfId="0" applyNumberFormat="1" applyFont="1" applyFill="1" applyProtection="1">
      <protection locked="0"/>
    </xf>
    <xf numFmtId="49" fontId="13" fillId="0" borderId="0" xfId="0" applyNumberFormat="1" applyFont="1" applyProtection="1">
      <protection locked="0"/>
    </xf>
    <xf numFmtId="7" fontId="17" fillId="0" borderId="0" xfId="0" applyNumberFormat="1" applyFont="1" applyAlignment="1" applyProtection="1">
      <alignment horizontal="left"/>
      <protection locked="0"/>
    </xf>
    <xf numFmtId="37" fontId="21" fillId="0" borderId="11" xfId="0" applyNumberFormat="1" applyFont="1" applyBorder="1" applyAlignment="1" applyProtection="1">
      <alignment horizontal="right"/>
      <protection locked="0"/>
    </xf>
    <xf numFmtId="0" fontId="17" fillId="0" borderId="0" xfId="0" applyFont="1" applyAlignment="1" applyProtection="1">
      <alignment horizontal="left"/>
      <protection locked="0"/>
    </xf>
    <xf numFmtId="49" fontId="17" fillId="0" borderId="0" xfId="0" applyNumberFormat="1" applyFont="1" applyAlignment="1" applyProtection="1">
      <alignment horizontal="left"/>
      <protection locked="0"/>
    </xf>
    <xf numFmtId="49" fontId="19" fillId="0" borderId="11" xfId="0" applyNumberFormat="1" applyFont="1" applyBorder="1" applyProtection="1">
      <protection locked="0"/>
    </xf>
    <xf numFmtId="49" fontId="3" fillId="6" borderId="2" xfId="0" applyNumberFormat="1" applyFont="1" applyFill="1" applyBorder="1" applyAlignment="1" applyProtection="1">
      <alignment horizontal="left"/>
      <protection locked="0"/>
    </xf>
    <xf numFmtId="1" fontId="15" fillId="0" borderId="0" xfId="0" applyNumberFormat="1" applyFont="1" applyProtection="1">
      <protection locked="0"/>
    </xf>
    <xf numFmtId="1" fontId="15" fillId="0" borderId="15" xfId="0" applyNumberFormat="1" applyFont="1" applyBorder="1" applyProtection="1">
      <protection locked="0"/>
    </xf>
    <xf numFmtId="37" fontId="30" fillId="2" borderId="15" xfId="0" applyNumberFormat="1" applyFont="1" applyFill="1" applyBorder="1"/>
    <xf numFmtId="37" fontId="7" fillId="0" borderId="0" xfId="0" applyNumberFormat="1" applyFont="1"/>
    <xf numFmtId="49" fontId="21" fillId="6" borderId="8" xfId="0" applyNumberFormat="1" applyFont="1" applyFill="1" applyBorder="1" applyAlignment="1" applyProtection="1">
      <alignment horizontal="left"/>
      <protection locked="0"/>
    </xf>
    <xf numFmtId="49" fontId="2" fillId="6" borderId="0" xfId="0" applyNumberFormat="1" applyFont="1" applyFill="1" applyAlignment="1" applyProtection="1">
      <alignment horizontal="left"/>
      <protection locked="0"/>
    </xf>
    <xf numFmtId="49" fontId="15" fillId="0" borderId="8" xfId="0" applyNumberFormat="1" applyFont="1" applyBorder="1" applyAlignment="1" applyProtection="1">
      <alignment horizontal="left"/>
      <protection locked="0"/>
    </xf>
    <xf numFmtId="0" fontId="0" fillId="0" borderId="0" xfId="0" applyAlignment="1" applyProtection="1">
      <alignment horizontal="left"/>
      <protection locked="0"/>
    </xf>
    <xf numFmtId="0" fontId="14" fillId="4" borderId="5"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37" fontId="15"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7" fillId="0" borderId="5" xfId="0" applyNumberFormat="1" applyFont="1" applyBorder="1" applyAlignment="1">
      <alignment horizontal="right"/>
    </xf>
    <xf numFmtId="37" fontId="23" fillId="0" borderId="4" xfId="0" applyNumberFormat="1" applyFont="1" applyBorder="1" applyAlignment="1">
      <alignment horizontal="right"/>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0" fontId="13" fillId="3" borderId="5" xfId="0" applyFont="1" applyFill="1" applyBorder="1" applyAlignment="1" applyProtection="1">
      <alignment horizontal="center"/>
      <protection locked="0"/>
    </xf>
    <xf numFmtId="0" fontId="13" fillId="3" borderId="4" xfId="0" applyFont="1" applyFill="1" applyBorder="1" applyAlignment="1" applyProtection="1">
      <alignment horizontal="center"/>
      <protection locked="0"/>
    </xf>
    <xf numFmtId="0" fontId="13" fillId="3" borderId="3"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10" xfId="0" applyFont="1" applyFill="1" applyBorder="1" applyAlignment="1" applyProtection="1">
      <alignment horizontal="center"/>
      <protection locked="0"/>
    </xf>
    <xf numFmtId="0" fontId="13" fillId="3" borderId="11" xfId="0" applyFont="1" applyFill="1" applyBorder="1" applyAlignment="1" applyProtection="1">
      <alignment horizontal="center"/>
      <protection locked="0"/>
    </xf>
    <xf numFmtId="0" fontId="13" fillId="3" borderId="0" xfId="0" applyFont="1" applyFill="1" applyAlignment="1" applyProtection="1">
      <alignment horizontal="center"/>
      <protection locked="0"/>
    </xf>
    <xf numFmtId="0" fontId="13" fillId="3" borderId="2" xfId="0"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13" fillId="3" borderId="9" xfId="0" applyFont="1" applyFill="1" applyBorder="1" applyAlignment="1" applyProtection="1">
      <alignment horizontal="center" vertical="top"/>
      <protection locked="0"/>
    </xf>
    <xf numFmtId="0" fontId="13" fillId="3" borderId="14" xfId="0" applyFont="1" applyFill="1" applyBorder="1" applyAlignment="1" applyProtection="1">
      <alignment horizontal="center" vertical="top"/>
      <protection locked="0"/>
    </xf>
    <xf numFmtId="0" fontId="13" fillId="3" borderId="7" xfId="2" applyFont="1" applyFill="1" applyBorder="1" applyAlignment="1" applyProtection="1">
      <alignment horizontal="center"/>
      <protection locked="0"/>
    </xf>
    <xf numFmtId="0" fontId="13" fillId="3" borderId="10" xfId="2" applyFont="1" applyFill="1" applyBorder="1" applyAlignment="1" applyProtection="1">
      <alignment horizontal="center"/>
      <protection locked="0"/>
    </xf>
    <xf numFmtId="0" fontId="13" fillId="3" borderId="11" xfId="2" applyFont="1" applyFill="1" applyBorder="1" applyAlignment="1" applyProtection="1">
      <alignment horizontal="center"/>
      <protection locked="0"/>
    </xf>
    <xf numFmtId="0" fontId="13" fillId="3" borderId="2" xfId="2" applyFont="1" applyFill="1" applyBorder="1" applyAlignment="1" applyProtection="1">
      <alignment horizontal="center"/>
      <protection locked="0"/>
    </xf>
    <xf numFmtId="0" fontId="13" fillId="3" borderId="13" xfId="2" applyFont="1" applyFill="1" applyBorder="1" applyAlignment="1" applyProtection="1">
      <alignment horizontal="center"/>
      <protection locked="0"/>
    </xf>
    <xf numFmtId="0" fontId="13" fillId="3" borderId="6" xfId="2" applyFont="1" applyFill="1" applyBorder="1" applyAlignment="1" applyProtection="1">
      <alignment horizontal="center"/>
      <protection locked="0"/>
    </xf>
    <xf numFmtId="49" fontId="21" fillId="6" borderId="0" xfId="0" applyNumberFormat="1" applyFont="1" applyFill="1" applyAlignment="1" applyProtection="1">
      <alignment horizontal="left"/>
      <protection locked="0"/>
    </xf>
    <xf numFmtId="0" fontId="10" fillId="4" borderId="11" xfId="0" applyFont="1" applyFill="1" applyBorder="1" applyAlignment="1" applyProtection="1">
      <alignment horizontal="center"/>
      <protection locked="0"/>
    </xf>
    <xf numFmtId="0" fontId="10" fillId="4" borderId="0" xfId="0" applyFont="1" applyFill="1" applyAlignment="1" applyProtection="1">
      <alignment horizontal="center"/>
      <protection locked="0"/>
    </xf>
    <xf numFmtId="0" fontId="10" fillId="4" borderId="2" xfId="0" applyFont="1" applyFill="1" applyBorder="1" applyAlignment="1" applyProtection="1">
      <alignment horizontal="center"/>
      <protection locked="0"/>
    </xf>
    <xf numFmtId="49" fontId="2" fillId="3" borderId="5" xfId="0" applyNumberFormat="1" applyFont="1" applyFill="1" applyBorder="1" applyAlignment="1" applyProtection="1">
      <alignment horizontal="center"/>
      <protection locked="0"/>
    </xf>
    <xf numFmtId="49" fontId="2" fillId="3" borderId="3" xfId="0" applyNumberFormat="1" applyFont="1" applyFill="1" applyBorder="1" applyAlignment="1" applyProtection="1">
      <alignment horizontal="center"/>
      <protection locked="0"/>
    </xf>
    <xf numFmtId="49" fontId="2" fillId="3" borderId="4" xfId="0" applyNumberFormat="1" applyFont="1" applyFill="1" applyBorder="1" applyAlignment="1" applyProtection="1">
      <alignment horizontal="center"/>
      <protection locked="0"/>
    </xf>
    <xf numFmtId="49" fontId="7" fillId="0" borderId="5" xfId="0" applyNumberFormat="1" applyFont="1" applyBorder="1" applyProtection="1">
      <protection locked="0"/>
    </xf>
    <xf numFmtId="49" fontId="7" fillId="0" borderId="3" xfId="0" applyNumberFormat="1" applyFont="1" applyBorder="1" applyProtection="1">
      <protection locked="0"/>
    </xf>
    <xf numFmtId="49" fontId="7" fillId="0" borderId="4" xfId="0" applyNumberFormat="1" applyFont="1" applyBorder="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0" fontId="9" fillId="4" borderId="7"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49" fontId="15" fillId="0" borderId="5" xfId="0" applyNumberFormat="1" applyFont="1" applyBorder="1" applyProtection="1">
      <protection locked="0"/>
    </xf>
    <xf numFmtId="49" fontId="15" fillId="0" borderId="4" xfId="0" applyNumberFormat="1" applyFont="1" applyBorder="1" applyProtection="1">
      <protection locked="0"/>
    </xf>
    <xf numFmtId="0" fontId="13" fillId="2" borderId="9" xfId="2" applyFont="1" applyFill="1" applyBorder="1" applyAlignment="1">
      <alignment horizontal="center" vertical="center" wrapText="1"/>
    </xf>
    <xf numFmtId="0" fontId="19" fillId="0" borderId="14" xfId="2" applyBorder="1" applyAlignment="1">
      <alignment horizontal="center" vertical="center" wrapText="1"/>
    </xf>
    <xf numFmtId="0" fontId="17" fillId="2" borderId="5"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protection locked="0"/>
    </xf>
    <xf numFmtId="0" fontId="24" fillId="0" borderId="24" xfId="2" applyFont="1" applyBorder="1" applyAlignment="1" applyProtection="1">
      <alignment horizontal="left" vertical="center" wrapText="1"/>
      <protection locked="0"/>
    </xf>
    <xf numFmtId="0" fontId="19" fillId="0" borderId="22" xfId="2" applyBorder="1" applyAlignment="1" applyProtection="1">
      <alignment vertical="center"/>
      <protection locked="0"/>
    </xf>
    <xf numFmtId="44" fontId="6" fillId="0" borderId="22" xfId="3" applyFont="1" applyBorder="1" applyAlignment="1" applyProtection="1">
      <alignment horizontal="left" vertical="center" wrapText="1"/>
      <protection locked="0"/>
    </xf>
    <xf numFmtId="0" fontId="19" fillId="0" borderId="22" xfId="2" applyBorder="1" applyAlignment="1" applyProtection="1">
      <alignment horizontal="left" vertical="center"/>
      <protection locked="0"/>
    </xf>
    <xf numFmtId="44" fontId="29" fillId="2" borderId="5" xfId="3" applyFont="1" applyFill="1" applyBorder="1" applyAlignment="1" applyProtection="1">
      <alignment horizontal="center" vertical="center"/>
    </xf>
    <xf numFmtId="44" fontId="29" fillId="2" borderId="4" xfId="3" applyFont="1" applyFill="1" applyBorder="1" applyAlignment="1" applyProtection="1">
      <alignment horizontal="center" vertical="center"/>
    </xf>
    <xf numFmtId="44" fontId="24" fillId="2" borderId="9" xfId="3" applyFont="1" applyFill="1" applyBorder="1" applyAlignment="1" applyProtection="1">
      <alignment horizontal="center" vertical="center" wrapText="1"/>
    </xf>
    <xf numFmtId="0" fontId="28" fillId="0" borderId="14" xfId="2" applyFont="1" applyBorder="1" applyAlignment="1">
      <alignment horizontal="center" vertical="center"/>
    </xf>
    <xf numFmtId="9" fontId="24" fillId="2" borderId="9" xfId="4" applyFont="1" applyFill="1" applyBorder="1" applyAlignment="1" applyProtection="1">
      <alignment horizontal="center" vertical="center" wrapText="1"/>
    </xf>
    <xf numFmtId="0" fontId="13" fillId="0" borderId="0" xfId="2" applyFont="1" applyAlignment="1" applyProtection="1">
      <alignment horizontal="left" wrapText="1"/>
      <protection locked="0"/>
    </xf>
    <xf numFmtId="0" fontId="24" fillId="0" borderId="0" xfId="2" applyFont="1" applyAlignment="1" applyProtection="1">
      <alignment horizontal="left" wrapText="1"/>
      <protection locked="0"/>
    </xf>
    <xf numFmtId="0" fontId="25" fillId="4" borderId="16" xfId="2" applyFont="1" applyFill="1" applyBorder="1" applyAlignment="1" applyProtection="1">
      <alignment horizontal="center" vertical="center" wrapText="1"/>
      <protection locked="0"/>
    </xf>
    <xf numFmtId="0" fontId="26" fillId="4" borderId="16" xfId="2" applyFont="1" applyFill="1" applyBorder="1" applyAlignment="1" applyProtection="1">
      <alignment horizontal="center" vertical="center"/>
      <protection locked="0"/>
    </xf>
    <xf numFmtId="0" fontId="13" fillId="2" borderId="19" xfId="2" applyFont="1" applyFill="1" applyBorder="1" applyAlignment="1" applyProtection="1">
      <alignment horizontal="left" vertical="center" wrapText="1"/>
      <protection locked="0"/>
    </xf>
    <xf numFmtId="0" fontId="19" fillId="2" borderId="20" xfId="2" applyFill="1" applyBorder="1" applyAlignment="1" applyProtection="1">
      <alignment horizontal="left" vertical="center" wrapText="1"/>
      <protection locked="0"/>
    </xf>
    <xf numFmtId="0" fontId="19" fillId="2" borderId="20" xfId="2" applyFill="1" applyBorder="1" applyAlignment="1" applyProtection="1">
      <alignment vertical="center"/>
      <protection locked="0"/>
    </xf>
    <xf numFmtId="0" fontId="19" fillId="0" borderId="21" xfId="2" applyBorder="1" applyAlignment="1" applyProtection="1">
      <alignment vertical="center"/>
      <protection locked="0"/>
    </xf>
    <xf numFmtId="44" fontId="28" fillId="0" borderId="22" xfId="3" applyFont="1" applyBorder="1" applyAlignment="1" applyProtection="1">
      <alignment horizontal="center" vertical="center"/>
      <protection locked="0"/>
    </xf>
    <xf numFmtId="0" fontId="28" fillId="0" borderId="22" xfId="2" applyFont="1" applyBorder="1" applyAlignment="1" applyProtection="1">
      <alignment horizontal="center" vertical="center"/>
      <protection locked="0"/>
    </xf>
    <xf numFmtId="0" fontId="28" fillId="0" borderId="23" xfId="2" applyFont="1" applyBorder="1" applyAlignment="1" applyProtection="1">
      <alignment horizontal="center" vertical="center"/>
      <protection locked="0"/>
    </xf>
    <xf numFmtId="0" fontId="24" fillId="2" borderId="17" xfId="2" applyFont="1" applyFill="1" applyBorder="1" applyAlignment="1" applyProtection="1">
      <alignment horizontal="left" vertical="center" wrapText="1"/>
      <protection locked="0"/>
    </xf>
    <xf numFmtId="0" fontId="28" fillId="2" borderId="8" xfId="2" applyFont="1" applyFill="1" applyBorder="1" applyAlignment="1" applyProtection="1">
      <alignment horizontal="left" vertical="center" wrapText="1"/>
      <protection locked="0"/>
    </xf>
    <xf numFmtId="0" fontId="28" fillId="2" borderId="8" xfId="2" applyFont="1" applyFill="1" applyBorder="1" applyAlignment="1" applyProtection="1">
      <alignment vertical="center"/>
      <protection locked="0"/>
    </xf>
    <xf numFmtId="0" fontId="19"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19" fillId="0" borderId="9" xfId="2" applyBorder="1" applyAlignment="1" applyProtection="1">
      <alignment horizontal="center" vertical="center"/>
      <protection locked="0"/>
    </xf>
    <xf numFmtId="0" fontId="19" fillId="0" borderId="18" xfId="2" applyBorder="1" applyAlignment="1" applyProtection="1">
      <alignment horizontal="center" vertical="center"/>
      <protection locked="0"/>
    </xf>
  </cellXfs>
  <cellStyles count="5">
    <cellStyle name="Currency 2" xfId="3" xr:uid="{00000000-0005-0000-0000-000000000000}"/>
    <cellStyle name="Hyperlink" xfId="1" builtinId="8"/>
    <cellStyle name="Normal" xfId="0" builtinId="0"/>
    <cellStyle name="Normal 2" xfId="2" xr:uid="{00000000-0005-0000-0000-000003000000}"/>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E12" sqref="E12:G12"/>
    </sheetView>
  </sheetViews>
  <sheetFormatPr defaultColWidth="9.109375" defaultRowHeight="13.2" x14ac:dyDescent="0.25"/>
  <cols>
    <col min="1" max="1" width="23.6640625" style="1" customWidth="1"/>
    <col min="2" max="2" width="21.6640625" style="1" customWidth="1"/>
    <col min="3" max="3" width="18.6640625" style="1" customWidth="1"/>
    <col min="4" max="9" width="21.6640625" style="1" customWidth="1"/>
    <col min="10" max="11" width="18.6640625" style="1" customWidth="1"/>
    <col min="12" max="16384" width="9.109375" style="1"/>
  </cols>
  <sheetData>
    <row r="1" spans="1:11" ht="30" customHeight="1" x14ac:dyDescent="0.65">
      <c r="A1" s="202" t="s">
        <v>46</v>
      </c>
      <c r="B1" s="203"/>
      <c r="C1" s="203"/>
      <c r="D1" s="203"/>
      <c r="E1" s="203"/>
      <c r="F1" s="203"/>
      <c r="G1" s="203"/>
      <c r="H1" s="203"/>
      <c r="I1" s="203"/>
      <c r="J1" s="203"/>
      <c r="K1" s="204"/>
    </row>
    <row r="2" spans="1:11" ht="24.9" customHeight="1" x14ac:dyDescent="0.45">
      <c r="A2" s="205" t="s">
        <v>112</v>
      </c>
      <c r="B2" s="206"/>
      <c r="C2" s="206"/>
      <c r="D2" s="206"/>
      <c r="E2" s="206"/>
      <c r="F2" s="206"/>
      <c r="G2" s="206"/>
      <c r="H2" s="206"/>
      <c r="I2" s="206"/>
      <c r="J2" s="206"/>
      <c r="K2" s="207"/>
    </row>
    <row r="3" spans="1:11" ht="30" customHeight="1" x14ac:dyDescent="0.45">
      <c r="A3" s="63" t="s">
        <v>4</v>
      </c>
      <c r="B3" s="191"/>
      <c r="C3" s="191"/>
      <c r="D3" s="191"/>
      <c r="E3" s="191"/>
      <c r="F3" s="191"/>
      <c r="G3" s="191"/>
      <c r="H3" s="193"/>
      <c r="I3" s="193"/>
      <c r="J3" s="64"/>
      <c r="K3" s="65"/>
    </row>
    <row r="4" spans="1:11" ht="21" customHeight="1" x14ac:dyDescent="0.45">
      <c r="A4" s="66" t="s">
        <v>6</v>
      </c>
      <c r="B4" s="225"/>
      <c r="C4" s="225"/>
      <c r="D4" s="176"/>
      <c r="E4" s="183"/>
      <c r="F4" s="183"/>
      <c r="G4" s="184"/>
      <c r="I4" s="67" t="s">
        <v>80</v>
      </c>
      <c r="J4" s="68"/>
      <c r="K4" s="69"/>
    </row>
    <row r="5" spans="1:11" ht="21" customHeight="1" x14ac:dyDescent="0.45">
      <c r="A5" s="66" t="s">
        <v>5</v>
      </c>
      <c r="B5" s="172" t="s">
        <v>159</v>
      </c>
      <c r="C5" s="171"/>
      <c r="D5" s="176"/>
      <c r="E5" s="178"/>
      <c r="F5" s="67" t="s">
        <v>8</v>
      </c>
      <c r="G5" s="174"/>
      <c r="I5" s="67" t="s">
        <v>81</v>
      </c>
      <c r="J5" s="68"/>
      <c r="K5" s="69"/>
    </row>
    <row r="6" spans="1:11" ht="21" customHeight="1" x14ac:dyDescent="0.45">
      <c r="A6" s="66" t="s">
        <v>108</v>
      </c>
      <c r="B6" s="172" t="s">
        <v>158</v>
      </c>
      <c r="C6" s="179"/>
      <c r="D6" s="180"/>
      <c r="E6" s="178"/>
      <c r="F6" s="67" t="s">
        <v>7</v>
      </c>
      <c r="G6" s="174" t="s">
        <v>152</v>
      </c>
      <c r="I6" s="67" t="s">
        <v>82</v>
      </c>
      <c r="J6" s="68"/>
      <c r="K6" s="69"/>
    </row>
    <row r="7" spans="1:11" ht="21" customHeight="1" x14ac:dyDescent="0.45">
      <c r="A7" s="66" t="s">
        <v>9</v>
      </c>
      <c r="B7" s="173">
        <v>0</v>
      </c>
      <c r="C7" s="181"/>
      <c r="D7" s="177"/>
      <c r="E7" s="177"/>
      <c r="F7" s="177"/>
      <c r="G7" s="177"/>
      <c r="I7" s="67" t="s">
        <v>83</v>
      </c>
      <c r="J7" s="70"/>
      <c r="K7" s="69"/>
    </row>
    <row r="8" spans="1:11" ht="15" x14ac:dyDescent="0.25">
      <c r="A8" s="71"/>
      <c r="B8" s="72"/>
      <c r="C8" s="72"/>
      <c r="D8" s="72"/>
      <c r="E8" s="72"/>
      <c r="F8" s="72"/>
      <c r="G8" s="72"/>
      <c r="H8" s="72"/>
      <c r="I8" s="72"/>
      <c r="J8" s="73"/>
      <c r="K8" s="74"/>
    </row>
    <row r="9" spans="1:11" x14ac:dyDescent="0.25">
      <c r="A9" s="75"/>
      <c r="B9" s="75"/>
      <c r="C9" s="75"/>
      <c r="D9" s="75"/>
      <c r="E9" s="75"/>
      <c r="F9" s="75"/>
      <c r="G9" s="75"/>
      <c r="H9" s="75"/>
      <c r="I9" s="75"/>
      <c r="J9" s="75"/>
      <c r="K9" s="75"/>
    </row>
    <row r="10" spans="1:11" ht="21" x14ac:dyDescent="0.5">
      <c r="A10" s="195" t="s">
        <v>56</v>
      </c>
      <c r="B10" s="196"/>
      <c r="C10" s="196"/>
      <c r="D10" s="196"/>
      <c r="E10" s="196"/>
      <c r="F10" s="196"/>
      <c r="G10" s="196"/>
      <c r="H10" s="196"/>
      <c r="I10" s="196"/>
      <c r="J10" s="211"/>
      <c r="K10" s="212"/>
    </row>
    <row r="11" spans="1:11" ht="21" customHeight="1" x14ac:dyDescent="0.25">
      <c r="A11" s="76"/>
      <c r="B11" s="77"/>
      <c r="C11" s="78"/>
      <c r="D11" s="208" t="s">
        <v>54</v>
      </c>
      <c r="E11" s="210"/>
      <c r="F11" s="209"/>
      <c r="G11" s="48"/>
      <c r="H11" s="132"/>
      <c r="I11" s="132"/>
      <c r="J11" s="219" t="s">
        <v>128</v>
      </c>
      <c r="K11" s="220"/>
    </row>
    <row r="12" spans="1:11" ht="21" customHeight="1" x14ac:dyDescent="0.25">
      <c r="A12" s="213" t="s">
        <v>55</v>
      </c>
      <c r="B12" s="214"/>
      <c r="C12" s="215"/>
      <c r="D12" s="48"/>
      <c r="E12" s="216" t="s">
        <v>160</v>
      </c>
      <c r="F12" s="216"/>
      <c r="G12" s="216"/>
      <c r="H12" s="134"/>
      <c r="I12" s="134" t="s">
        <v>49</v>
      </c>
      <c r="J12" s="221"/>
      <c r="K12" s="222"/>
    </row>
    <row r="13" spans="1:11" ht="21" customHeight="1" x14ac:dyDescent="0.25">
      <c r="A13" s="80"/>
      <c r="B13" s="81"/>
      <c r="C13" s="82"/>
      <c r="D13" s="79" t="s">
        <v>49</v>
      </c>
      <c r="E13" s="217" t="s">
        <v>50</v>
      </c>
      <c r="F13" s="216" t="s">
        <v>51</v>
      </c>
      <c r="G13" s="216"/>
      <c r="H13" s="131" t="s">
        <v>110</v>
      </c>
      <c r="I13" s="134" t="s">
        <v>52</v>
      </c>
      <c r="J13" s="221"/>
      <c r="K13" s="222"/>
    </row>
    <row r="14" spans="1:11" ht="21" customHeight="1" x14ac:dyDescent="0.25">
      <c r="A14" s="49" t="s">
        <v>47</v>
      </c>
      <c r="B14" s="208" t="s">
        <v>48</v>
      </c>
      <c r="C14" s="209"/>
      <c r="D14" s="82" t="s">
        <v>96</v>
      </c>
      <c r="E14" s="218"/>
      <c r="F14" s="129" t="s">
        <v>121</v>
      </c>
      <c r="G14" s="129" t="s">
        <v>127</v>
      </c>
      <c r="H14" s="130" t="s">
        <v>109</v>
      </c>
      <c r="I14" s="133" t="s">
        <v>53</v>
      </c>
      <c r="J14" s="223"/>
      <c r="K14" s="224"/>
    </row>
    <row r="15" spans="1:11" ht="24.9" customHeight="1" x14ac:dyDescent="0.25">
      <c r="A15" s="83">
        <v>1000</v>
      </c>
      <c r="B15" s="52" t="s">
        <v>57</v>
      </c>
      <c r="C15" s="53"/>
      <c r="D15" s="117">
        <f>'Budget Detail'!E20</f>
        <v>0</v>
      </c>
      <c r="E15" s="117">
        <f>'Budget Detail'!F20</f>
        <v>0</v>
      </c>
      <c r="F15" s="117">
        <f>'Budget Detail'!G20</f>
        <v>0</v>
      </c>
      <c r="G15" s="117">
        <f>'Budget Detail'!H20</f>
        <v>0</v>
      </c>
      <c r="H15" s="117">
        <f>'Budget Detail'!I20</f>
        <v>0</v>
      </c>
      <c r="I15" s="135">
        <f>D15+H15</f>
        <v>0</v>
      </c>
      <c r="J15" s="198"/>
      <c r="K15" s="199"/>
    </row>
    <row r="16" spans="1:11" ht="24.9" customHeight="1" x14ac:dyDescent="0.25">
      <c r="A16" s="83">
        <v>2000</v>
      </c>
      <c r="B16" s="52" t="s">
        <v>58</v>
      </c>
      <c r="C16" s="53"/>
      <c r="D16" s="117">
        <f>'Budget Detail'!E38</f>
        <v>0</v>
      </c>
      <c r="E16" s="117">
        <f>'Budget Detail'!F38</f>
        <v>0</v>
      </c>
      <c r="F16" s="117">
        <f>'Budget Detail'!G38</f>
        <v>0</v>
      </c>
      <c r="G16" s="117">
        <f>'Budget Detail'!H38</f>
        <v>0</v>
      </c>
      <c r="H16" s="117">
        <f>'Budget Detail'!I38</f>
        <v>0</v>
      </c>
      <c r="I16" s="135">
        <f t="shared" ref="I16:I21" si="0">D16+H16</f>
        <v>0</v>
      </c>
      <c r="J16" s="198"/>
      <c r="K16" s="199"/>
    </row>
    <row r="17" spans="1:11" ht="24.9" customHeight="1" x14ac:dyDescent="0.25">
      <c r="A17" s="83">
        <v>2100</v>
      </c>
      <c r="B17" s="52" t="s">
        <v>59</v>
      </c>
      <c r="C17" s="53"/>
      <c r="D17" s="117">
        <f>'Budget Detail'!E45</f>
        <v>0</v>
      </c>
      <c r="E17" s="117">
        <f>'Budget Detail'!F45</f>
        <v>0</v>
      </c>
      <c r="F17" s="117">
        <f>'Budget Detail'!G45</f>
        <v>0</v>
      </c>
      <c r="G17" s="117">
        <f>'Budget Detail'!H45</f>
        <v>0</v>
      </c>
      <c r="H17" s="117">
        <f>'Budget Detail'!I45</f>
        <v>0</v>
      </c>
      <c r="I17" s="135">
        <f t="shared" si="0"/>
        <v>0</v>
      </c>
      <c r="J17" s="198"/>
      <c r="K17" s="199"/>
    </row>
    <row r="18" spans="1:11" ht="24.9" customHeight="1" x14ac:dyDescent="0.25">
      <c r="A18" s="83">
        <v>2200</v>
      </c>
      <c r="B18" s="52" t="s">
        <v>60</v>
      </c>
      <c r="C18" s="53"/>
      <c r="D18" s="117">
        <f>'Budget Detail'!E49</f>
        <v>0</v>
      </c>
      <c r="E18" s="117">
        <f>'Budget Detail'!F49</f>
        <v>0</v>
      </c>
      <c r="F18" s="117">
        <f>'Budget Detail'!G49</f>
        <v>0</v>
      </c>
      <c r="G18" s="117">
        <f>'Budget Detail'!H49</f>
        <v>0</v>
      </c>
      <c r="H18" s="117">
        <f>'Budget Detail'!I49</f>
        <v>0</v>
      </c>
      <c r="I18" s="135">
        <f t="shared" si="0"/>
        <v>0</v>
      </c>
      <c r="J18" s="198"/>
      <c r="K18" s="199"/>
    </row>
    <row r="19" spans="1:11" ht="24.9" customHeight="1" x14ac:dyDescent="0.25">
      <c r="A19" s="83">
        <v>3000</v>
      </c>
      <c r="B19" s="52" t="s">
        <v>61</v>
      </c>
      <c r="C19" s="53"/>
      <c r="D19" s="117">
        <f>'Budget Detail'!E53</f>
        <v>0</v>
      </c>
      <c r="E19" s="117">
        <f>'Budget Detail'!F53</f>
        <v>0</v>
      </c>
      <c r="F19" s="117">
        <f>'Budget Detail'!G53</f>
        <v>0</v>
      </c>
      <c r="G19" s="117">
        <f>'Budget Detail'!H53</f>
        <v>0</v>
      </c>
      <c r="H19" s="117">
        <f>'Budget Detail'!I53</f>
        <v>0</v>
      </c>
      <c r="I19" s="135">
        <f t="shared" si="0"/>
        <v>0</v>
      </c>
      <c r="J19" s="198"/>
      <c r="K19" s="199"/>
    </row>
    <row r="20" spans="1:11" ht="24.9" customHeight="1" x14ac:dyDescent="0.25">
      <c r="A20" s="83">
        <v>4000</v>
      </c>
      <c r="B20" s="52" t="s">
        <v>62</v>
      </c>
      <c r="C20" s="53"/>
      <c r="D20" s="117">
        <f>'Budget Detail'!E57</f>
        <v>0</v>
      </c>
      <c r="E20" s="117">
        <f>'Budget Detail'!F57</f>
        <v>0</v>
      </c>
      <c r="F20" s="117">
        <f>'Budget Detail'!G57</f>
        <v>0</v>
      </c>
      <c r="G20" s="117">
        <f>'Budget Detail'!H57</f>
        <v>0</v>
      </c>
      <c r="H20" s="117">
        <f>'Budget Detail'!I57</f>
        <v>0</v>
      </c>
      <c r="I20" s="135">
        <f t="shared" si="0"/>
        <v>0</v>
      </c>
      <c r="J20" s="198"/>
      <c r="K20" s="199"/>
    </row>
    <row r="21" spans="1:11" ht="24.9" customHeight="1" x14ac:dyDescent="0.25">
      <c r="A21" s="83">
        <v>5000</v>
      </c>
      <c r="B21" s="52" t="s">
        <v>63</v>
      </c>
      <c r="C21" s="53"/>
      <c r="D21" s="117">
        <f>'Budget Detail'!E61</f>
        <v>0</v>
      </c>
      <c r="E21" s="117">
        <f>'Budget Detail'!F61</f>
        <v>0</v>
      </c>
      <c r="F21" s="117">
        <f>'Budget Detail'!G61</f>
        <v>0</v>
      </c>
      <c r="G21" s="117">
        <f>'Budget Detail'!H61</f>
        <v>0</v>
      </c>
      <c r="H21" s="117">
        <f>'Budget Detail'!I61</f>
        <v>0</v>
      </c>
      <c r="I21" s="135">
        <f t="shared" si="0"/>
        <v>0</v>
      </c>
      <c r="J21" s="198"/>
      <c r="K21" s="199"/>
    </row>
    <row r="22" spans="1:11" ht="30" customHeight="1" x14ac:dyDescent="0.45">
      <c r="A22" s="84"/>
      <c r="B22" s="59" t="s">
        <v>64</v>
      </c>
      <c r="C22" s="61"/>
      <c r="D22" s="116">
        <f t="shared" ref="D22:I22" si="1">SUM(D15:D21)</f>
        <v>0</v>
      </c>
      <c r="E22" s="116">
        <f t="shared" si="1"/>
        <v>0</v>
      </c>
      <c r="F22" s="116">
        <f t="shared" si="1"/>
        <v>0</v>
      </c>
      <c r="G22" s="116">
        <f t="shared" si="1"/>
        <v>0</v>
      </c>
      <c r="H22" s="116">
        <f t="shared" si="1"/>
        <v>0</v>
      </c>
      <c r="I22" s="136">
        <f t="shared" si="1"/>
        <v>0</v>
      </c>
      <c r="J22" s="200"/>
      <c r="K22" s="201"/>
    </row>
    <row r="24" spans="1:11" ht="21" x14ac:dyDescent="0.5">
      <c r="A24" s="195" t="s">
        <v>79</v>
      </c>
      <c r="B24" s="196"/>
      <c r="C24" s="196"/>
      <c r="D24" s="196"/>
      <c r="E24" s="196"/>
      <c r="F24" s="196"/>
      <c r="G24" s="196"/>
      <c r="H24" s="196"/>
      <c r="I24" s="196"/>
      <c r="J24" s="196"/>
      <c r="K24" s="197"/>
    </row>
    <row r="25" spans="1:11" ht="21" customHeight="1" x14ac:dyDescent="0.25">
      <c r="A25" s="85"/>
      <c r="B25" s="86"/>
      <c r="C25" s="87" t="s">
        <v>65</v>
      </c>
      <c r="D25" s="87" t="s">
        <v>66</v>
      </c>
      <c r="E25" s="87" t="s">
        <v>67</v>
      </c>
      <c r="F25" s="87" t="s">
        <v>68</v>
      </c>
      <c r="G25" s="87" t="s">
        <v>69</v>
      </c>
      <c r="H25" s="87" t="s">
        <v>70</v>
      </c>
      <c r="I25" s="87" t="s">
        <v>71</v>
      </c>
      <c r="J25" s="87" t="s">
        <v>72</v>
      </c>
      <c r="K25" s="87" t="s">
        <v>73</v>
      </c>
    </row>
    <row r="26" spans="1:11" ht="21" customHeight="1" x14ac:dyDescent="0.25">
      <c r="A26" s="88"/>
      <c r="B26" s="89"/>
      <c r="C26" s="90"/>
      <c r="D26" s="90"/>
      <c r="E26" s="90"/>
      <c r="F26" s="90"/>
      <c r="G26" s="90"/>
      <c r="H26" s="90"/>
      <c r="I26" s="90"/>
      <c r="J26" s="90"/>
      <c r="K26" s="90"/>
    </row>
    <row r="27" spans="1:11" ht="21" customHeight="1" x14ac:dyDescent="0.25">
      <c r="A27" s="91" t="s">
        <v>74</v>
      </c>
      <c r="B27" s="92"/>
      <c r="C27" s="93">
        <f>'Spending Plan Wksheet'!D20</f>
        <v>0</v>
      </c>
      <c r="D27" s="93">
        <f>'Spending Plan Wksheet'!E20</f>
        <v>0</v>
      </c>
      <c r="E27" s="93">
        <f>'Spending Plan Wksheet'!F20</f>
        <v>0</v>
      </c>
      <c r="F27" s="93">
        <f>'Spending Plan Wksheet'!G20</f>
        <v>0</v>
      </c>
      <c r="G27" s="93">
        <f>'Spending Plan Wksheet'!H20</f>
        <v>0</v>
      </c>
      <c r="H27" s="93">
        <f>'Spending Plan Wksheet'!I20</f>
        <v>0</v>
      </c>
      <c r="I27" s="93">
        <f>'Spending Plan Wksheet'!J20</f>
        <v>0</v>
      </c>
      <c r="J27" s="93">
        <f>'Spending Plan Wksheet'!K20</f>
        <v>0</v>
      </c>
      <c r="K27" s="93">
        <f>'Spending Plan Wksheet'!L20</f>
        <v>0</v>
      </c>
    </row>
    <row r="28" spans="1:11" ht="21" customHeight="1" x14ac:dyDescent="0.3">
      <c r="A28" s="94" t="s">
        <v>75</v>
      </c>
      <c r="B28" s="95"/>
      <c r="C28" s="126">
        <f>C27</f>
        <v>0</v>
      </c>
      <c r="D28" s="126">
        <f t="shared" ref="D28:K28" si="2">C28+D27</f>
        <v>0</v>
      </c>
      <c r="E28" s="126">
        <f t="shared" si="2"/>
        <v>0</v>
      </c>
      <c r="F28" s="126">
        <f t="shared" si="2"/>
        <v>0</v>
      </c>
      <c r="G28" s="126">
        <f t="shared" si="2"/>
        <v>0</v>
      </c>
      <c r="H28" s="126">
        <f t="shared" si="2"/>
        <v>0</v>
      </c>
      <c r="I28" s="126">
        <f t="shared" si="2"/>
        <v>0</v>
      </c>
      <c r="J28" s="126">
        <f t="shared" si="2"/>
        <v>0</v>
      </c>
      <c r="K28" s="126">
        <f t="shared" si="2"/>
        <v>0</v>
      </c>
    </row>
    <row r="29" spans="1:11" ht="21" customHeight="1" x14ac:dyDescent="0.25">
      <c r="A29" s="85"/>
      <c r="B29" s="86"/>
      <c r="C29" s="87" t="s">
        <v>76</v>
      </c>
      <c r="D29" s="87" t="s">
        <v>77</v>
      </c>
      <c r="E29" s="87" t="s">
        <v>78</v>
      </c>
      <c r="F29" s="87"/>
      <c r="G29" s="87"/>
      <c r="H29" s="87"/>
      <c r="I29" s="87"/>
      <c r="J29" s="87"/>
      <c r="K29" s="87" t="s">
        <v>10</v>
      </c>
    </row>
    <row r="30" spans="1:11" ht="21" customHeight="1" x14ac:dyDescent="0.25">
      <c r="A30" s="88"/>
      <c r="B30" s="89"/>
      <c r="C30" s="90"/>
      <c r="D30" s="90"/>
      <c r="E30" s="90"/>
      <c r="F30" s="90"/>
      <c r="G30" s="90"/>
      <c r="H30" s="90"/>
      <c r="I30" s="90"/>
      <c r="J30" s="90"/>
      <c r="K30" s="90"/>
    </row>
    <row r="31" spans="1:11" ht="21" customHeight="1" x14ac:dyDescent="0.3">
      <c r="A31" s="91" t="s">
        <v>74</v>
      </c>
      <c r="B31" s="92"/>
      <c r="C31" s="93">
        <f>'Spending Plan Wksheet'!D32</f>
        <v>0</v>
      </c>
      <c r="D31" s="93">
        <f>'Spending Plan Wksheet'!E32</f>
        <v>0</v>
      </c>
      <c r="E31" s="93">
        <f>'Spending Plan Wksheet'!F32</f>
        <v>0</v>
      </c>
      <c r="F31" s="93"/>
      <c r="G31" s="93"/>
      <c r="H31" s="93"/>
      <c r="I31" s="93"/>
      <c r="J31" s="93"/>
      <c r="K31" s="126">
        <f>SUM(C27:K27)+SUM(C31:J31)</f>
        <v>0</v>
      </c>
    </row>
    <row r="32" spans="1:11" ht="21" customHeight="1" x14ac:dyDescent="0.3">
      <c r="A32" s="94" t="s">
        <v>75</v>
      </c>
      <c r="B32" s="95"/>
      <c r="C32" s="126">
        <f>K28+C31</f>
        <v>0</v>
      </c>
      <c r="D32" s="126">
        <f>C32+D31</f>
        <v>0</v>
      </c>
      <c r="E32" s="126">
        <f>D32+E31</f>
        <v>0</v>
      </c>
      <c r="F32" s="96"/>
      <c r="G32" s="96"/>
      <c r="H32" s="96"/>
      <c r="I32" s="96"/>
      <c r="J32" s="96"/>
      <c r="K32" s="127"/>
    </row>
    <row r="33" spans="1:1" ht="18" customHeight="1" x14ac:dyDescent="0.25">
      <c r="A33" s="137" t="s">
        <v>156</v>
      </c>
    </row>
  </sheetData>
  <sheetProtection algorithmName="SHA-512" hashValue="bXbBG8vvY9MADd1Vi2Ts+W6NvDo+bpjzXMXc8uQWWzRrqW2iML9S5ChLoJA2Teh1R5CfIL2LH6x88HEMnwrM4w==" saltValue="BAb7wSRUhJfU2ZQdBCPFeA==" spinCount="100000" sheet="1" objects="1" scenarios="1"/>
  <mergeCells count="20">
    <mergeCell ref="A1:K1"/>
    <mergeCell ref="A2:K2"/>
    <mergeCell ref="B14:C14"/>
    <mergeCell ref="D11:F11"/>
    <mergeCell ref="A10:K10"/>
    <mergeCell ref="A12:C12"/>
    <mergeCell ref="E12:G12"/>
    <mergeCell ref="F13:G13"/>
    <mergeCell ref="E13:E14"/>
    <mergeCell ref="J11:K14"/>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80" zoomScaleNormal="80" workbookViewId="0">
      <selection activeCell="F12" sqref="F12:H12"/>
    </sheetView>
  </sheetViews>
  <sheetFormatPr defaultColWidth="9.109375" defaultRowHeight="13.2" x14ac:dyDescent="0.25"/>
  <cols>
    <col min="1" max="3" width="8.6640625" style="1" customWidth="1"/>
    <col min="4" max="4" width="41" style="1" customWidth="1"/>
    <col min="5" max="6" width="18.6640625" style="1" customWidth="1"/>
    <col min="7" max="7" width="22.5546875" style="1" bestFit="1" customWidth="1"/>
    <col min="8" max="10" width="18.6640625" style="1" customWidth="1"/>
    <col min="11" max="16384" width="9.109375" style="1"/>
  </cols>
  <sheetData>
    <row r="1" spans="1:10" ht="30" customHeight="1" x14ac:dyDescent="0.65">
      <c r="A1" s="202" t="s">
        <v>33</v>
      </c>
      <c r="B1" s="203"/>
      <c r="C1" s="203"/>
      <c r="D1" s="203"/>
      <c r="E1" s="203"/>
      <c r="F1" s="203"/>
      <c r="G1" s="203"/>
      <c r="H1" s="203"/>
      <c r="I1" s="203"/>
      <c r="J1" s="204"/>
    </row>
    <row r="2" spans="1:10" ht="24.9" customHeight="1" x14ac:dyDescent="0.45">
      <c r="A2" s="226" t="s">
        <v>112</v>
      </c>
      <c r="B2" s="227"/>
      <c r="C2" s="227"/>
      <c r="D2" s="227"/>
      <c r="E2" s="227"/>
      <c r="F2" s="227"/>
      <c r="G2" s="227"/>
      <c r="H2" s="227"/>
      <c r="I2" s="227"/>
      <c r="J2" s="228"/>
    </row>
    <row r="3" spans="1:10" x14ac:dyDescent="0.25">
      <c r="A3" s="2"/>
      <c r="B3" s="3"/>
      <c r="C3" s="3"/>
      <c r="D3" s="3"/>
      <c r="E3" s="3"/>
      <c r="F3" s="3"/>
      <c r="G3" s="3"/>
      <c r="H3" s="3"/>
      <c r="I3" s="3"/>
      <c r="J3" s="4"/>
    </row>
    <row r="4" spans="1:10" ht="21.9" customHeight="1" x14ac:dyDescent="0.5">
      <c r="A4" s="5" t="s">
        <v>4</v>
      </c>
      <c r="D4" s="192">
        <f>'Budget Summary'!$B$3</f>
        <v>0</v>
      </c>
      <c r="E4" s="192"/>
      <c r="F4" s="192"/>
      <c r="G4" s="192"/>
      <c r="H4" s="194"/>
      <c r="I4" s="194"/>
      <c r="J4" s="6"/>
    </row>
    <row r="5" spans="1:10" ht="21.9" customHeight="1" x14ac:dyDescent="0.45">
      <c r="A5" s="5" t="s">
        <v>6</v>
      </c>
      <c r="D5" s="171">
        <f>'Budget Summary'!$B$4</f>
        <v>0</v>
      </c>
      <c r="H5" s="67" t="s">
        <v>8</v>
      </c>
      <c r="I5" s="174">
        <f>'Budget Summary'!$G$5</f>
        <v>0</v>
      </c>
      <c r="J5" s="6"/>
    </row>
    <row r="6" spans="1:10" ht="21.9" customHeight="1" x14ac:dyDescent="0.45">
      <c r="A6" s="5" t="s">
        <v>5</v>
      </c>
      <c r="D6" s="172" t="str">
        <f>'Budget Summary'!$B$5</f>
        <v>Hire LA - SYEP</v>
      </c>
      <c r="H6" s="67" t="s">
        <v>7</v>
      </c>
      <c r="I6" s="174" t="str">
        <f>'Budget Summary'!$G$6</f>
        <v>7/1/2023 - 6/30/2024</v>
      </c>
      <c r="J6" s="6"/>
    </row>
    <row r="7" spans="1:10" ht="21.9" customHeight="1" x14ac:dyDescent="0.45">
      <c r="A7" s="185" t="s">
        <v>108</v>
      </c>
      <c r="D7" s="172" t="str">
        <f>'Budget Summary'!$B$6</f>
        <v>General Fund</v>
      </c>
      <c r="I7" s="7"/>
      <c r="J7" s="6"/>
    </row>
    <row r="8" spans="1:10" ht="21.9" customHeight="1" x14ac:dyDescent="0.45">
      <c r="A8" s="97" t="s">
        <v>9</v>
      </c>
      <c r="B8" s="11"/>
      <c r="C8" s="11"/>
      <c r="D8" s="175">
        <f>'Budget Summary'!B7</f>
        <v>0</v>
      </c>
      <c r="E8" s="11"/>
      <c r="F8" s="11"/>
      <c r="G8" s="11"/>
      <c r="H8" s="11"/>
      <c r="I8" s="98"/>
      <c r="J8" s="12"/>
    </row>
    <row r="10" spans="1:10" ht="21" x14ac:dyDescent="0.5">
      <c r="A10" s="13"/>
      <c r="B10" s="99"/>
      <c r="C10" s="99"/>
      <c r="D10" s="14"/>
      <c r="E10" s="229" t="s">
        <v>35</v>
      </c>
      <c r="F10" s="230"/>
      <c r="G10" s="230"/>
      <c r="H10" s="230"/>
      <c r="I10" s="230"/>
      <c r="J10" s="231"/>
    </row>
    <row r="11" spans="1:10" ht="20.100000000000001" customHeight="1" x14ac:dyDescent="0.5">
      <c r="A11" s="16"/>
      <c r="B11" s="19"/>
      <c r="C11" s="19"/>
      <c r="D11" s="17"/>
      <c r="E11" s="229" t="s">
        <v>34</v>
      </c>
      <c r="F11" s="230"/>
      <c r="G11" s="231"/>
      <c r="H11" s="15"/>
      <c r="I11" s="14"/>
      <c r="J11" s="14" t="s">
        <v>98</v>
      </c>
    </row>
    <row r="12" spans="1:10" ht="21" customHeight="1" x14ac:dyDescent="0.25">
      <c r="A12" s="16"/>
      <c r="B12" s="19"/>
      <c r="C12" s="19"/>
      <c r="D12" s="19"/>
      <c r="E12" s="15"/>
      <c r="F12" s="216" t="s">
        <v>161</v>
      </c>
      <c r="G12" s="216"/>
      <c r="H12" s="216"/>
      <c r="I12" s="17"/>
      <c r="J12" s="17" t="s">
        <v>49</v>
      </c>
    </row>
    <row r="13" spans="1:10" ht="21" customHeight="1" x14ac:dyDescent="0.25">
      <c r="A13" s="16"/>
      <c r="B13" s="100"/>
      <c r="C13" s="100"/>
      <c r="D13" s="101"/>
      <c r="E13" s="18"/>
      <c r="F13" s="19"/>
      <c r="G13" s="216" t="s">
        <v>51</v>
      </c>
      <c r="H13" s="216"/>
      <c r="I13" s="17" t="s">
        <v>110</v>
      </c>
      <c r="J13" s="17" t="s">
        <v>52</v>
      </c>
    </row>
    <row r="14" spans="1:10" ht="21" customHeight="1" x14ac:dyDescent="0.25">
      <c r="A14" s="16"/>
      <c r="B14" s="19"/>
      <c r="C14" s="102" t="s">
        <v>97</v>
      </c>
      <c r="D14" s="101"/>
      <c r="E14" s="18" t="s">
        <v>49</v>
      </c>
      <c r="F14" s="19" t="s">
        <v>50</v>
      </c>
      <c r="G14" s="18" t="s">
        <v>121</v>
      </c>
      <c r="H14" s="18" t="s">
        <v>122</v>
      </c>
      <c r="I14" s="17" t="s">
        <v>109</v>
      </c>
      <c r="J14" s="17" t="s">
        <v>53</v>
      </c>
    </row>
    <row r="15" spans="1:10" ht="21" customHeight="1" x14ac:dyDescent="0.25">
      <c r="A15" s="16"/>
      <c r="B15" s="19"/>
      <c r="C15" s="19"/>
      <c r="D15" s="19"/>
      <c r="E15" s="18" t="s">
        <v>0</v>
      </c>
      <c r="F15" s="19" t="s">
        <v>36</v>
      </c>
      <c r="G15" s="18" t="s">
        <v>37</v>
      </c>
      <c r="H15" s="18" t="s">
        <v>1</v>
      </c>
      <c r="I15" s="17" t="s">
        <v>2</v>
      </c>
      <c r="J15" s="17" t="s">
        <v>3</v>
      </c>
    </row>
    <row r="16" spans="1:10" ht="21" customHeight="1" x14ac:dyDescent="0.25">
      <c r="A16" s="21"/>
      <c r="B16" s="24"/>
      <c r="C16" s="24"/>
      <c r="D16" s="24"/>
      <c r="E16" s="23" t="s">
        <v>125</v>
      </c>
      <c r="F16" s="24"/>
      <c r="G16" s="23"/>
      <c r="H16" s="23"/>
      <c r="I16" s="25"/>
      <c r="J16" s="25" t="s">
        <v>126</v>
      </c>
    </row>
    <row r="17" spans="1:10" ht="21" customHeight="1" x14ac:dyDescent="0.45">
      <c r="A17" s="103" t="s">
        <v>38</v>
      </c>
      <c r="B17" s="104"/>
      <c r="C17" s="104"/>
      <c r="D17" s="105"/>
      <c r="E17" s="106"/>
      <c r="F17" s="106"/>
      <c r="G17" s="106"/>
      <c r="H17" s="106"/>
      <c r="I17" s="106"/>
      <c r="J17" s="106"/>
    </row>
    <row r="18" spans="1:10" ht="21" customHeight="1" x14ac:dyDescent="0.25">
      <c r="A18" s="232" t="s">
        <v>11</v>
      </c>
      <c r="B18" s="233"/>
      <c r="C18" s="233"/>
      <c r="D18" s="234"/>
      <c r="E18" s="34">
        <f>F18+G18+H18</f>
        <v>0</v>
      </c>
      <c r="F18" s="123">
        <f>'Sched of Personnel'!H44</f>
        <v>0</v>
      </c>
      <c r="G18" s="123">
        <f>'Sched of Personnel'!I44</f>
        <v>0</v>
      </c>
      <c r="H18" s="108">
        <f>'Sched of Personnel'!J44</f>
        <v>0</v>
      </c>
      <c r="I18" s="190">
        <f>'Sched of Personnel'!L44</f>
        <v>0</v>
      </c>
      <c r="J18" s="120">
        <f>E18+I18</f>
        <v>0</v>
      </c>
    </row>
    <row r="19" spans="1:10" ht="21" customHeight="1" x14ac:dyDescent="0.25">
      <c r="A19" s="232" t="s">
        <v>12</v>
      </c>
      <c r="B19" s="233"/>
      <c r="C19" s="233"/>
      <c r="D19" s="234"/>
      <c r="E19" s="34">
        <f>F19+G19</f>
        <v>0</v>
      </c>
      <c r="F19" s="123">
        <f>'Sched of Personnel'!H53</f>
        <v>0</v>
      </c>
      <c r="G19" s="123">
        <f>'Sched of Personnel'!I53</f>
        <v>0</v>
      </c>
      <c r="H19" s="108">
        <f>'Sched of Personnel'!J53</f>
        <v>0</v>
      </c>
      <c r="I19" s="123">
        <f>'Sched of Personnel'!L53</f>
        <v>0</v>
      </c>
      <c r="J19" s="120">
        <f>E19+I19</f>
        <v>0</v>
      </c>
    </row>
    <row r="20" spans="1:10" ht="21" customHeight="1" x14ac:dyDescent="0.45">
      <c r="A20" s="109" t="s">
        <v>13</v>
      </c>
      <c r="C20" s="110"/>
      <c r="D20" s="111"/>
      <c r="E20" s="119">
        <f t="shared" ref="E20:J20" si="0">SUM(E18:E19)</f>
        <v>0</v>
      </c>
      <c r="F20" s="121">
        <f t="shared" si="0"/>
        <v>0</v>
      </c>
      <c r="G20" s="121">
        <f t="shared" si="0"/>
        <v>0</v>
      </c>
      <c r="H20" s="121">
        <f t="shared" si="0"/>
        <v>0</v>
      </c>
      <c r="I20" s="121">
        <f t="shared" si="0"/>
        <v>0</v>
      </c>
      <c r="J20" s="119">
        <f t="shared" si="0"/>
        <v>0</v>
      </c>
    </row>
    <row r="21" spans="1:10" ht="21" customHeight="1" x14ac:dyDescent="0.45">
      <c r="A21" s="103" t="s">
        <v>39</v>
      </c>
      <c r="B21" s="104"/>
      <c r="C21" s="104"/>
      <c r="D21" s="105"/>
      <c r="E21" s="189"/>
      <c r="F21" s="122"/>
      <c r="G21" s="122"/>
      <c r="H21" s="122"/>
      <c r="I21" s="122"/>
      <c r="J21" s="189"/>
    </row>
    <row r="22" spans="1:10" ht="21" customHeight="1" x14ac:dyDescent="0.25">
      <c r="A22" s="232"/>
      <c r="B22" s="233"/>
      <c r="C22" s="233"/>
      <c r="D22" s="234"/>
      <c r="E22" s="34">
        <f>F22+G22</f>
        <v>0</v>
      </c>
      <c r="F22" s="108"/>
      <c r="G22" s="108"/>
      <c r="H22" s="108"/>
      <c r="I22" s="108"/>
      <c r="J22" s="120">
        <f t="shared" ref="J22:J37" si="1">E22+I22</f>
        <v>0</v>
      </c>
    </row>
    <row r="23" spans="1:10" ht="21" customHeight="1" x14ac:dyDescent="0.25">
      <c r="A23" s="232"/>
      <c r="B23" s="233"/>
      <c r="C23" s="233"/>
      <c r="D23" s="234"/>
      <c r="E23" s="34">
        <f t="shared" ref="E23:E37" si="2">F23+G23</f>
        <v>0</v>
      </c>
      <c r="F23" s="108"/>
      <c r="G23" s="108"/>
      <c r="H23" s="108"/>
      <c r="I23" s="108"/>
      <c r="J23" s="120">
        <f t="shared" si="1"/>
        <v>0</v>
      </c>
    </row>
    <row r="24" spans="1:10" ht="21" customHeight="1" x14ac:dyDescent="0.25">
      <c r="A24" s="232"/>
      <c r="B24" s="233"/>
      <c r="C24" s="233"/>
      <c r="D24" s="234"/>
      <c r="E24" s="34">
        <f t="shared" si="2"/>
        <v>0</v>
      </c>
      <c r="F24" s="108"/>
      <c r="G24" s="108"/>
      <c r="H24" s="108"/>
      <c r="I24" s="108"/>
      <c r="J24" s="120">
        <f t="shared" si="1"/>
        <v>0</v>
      </c>
    </row>
    <row r="25" spans="1:10" ht="21" customHeight="1" x14ac:dyDescent="0.25">
      <c r="A25" s="232"/>
      <c r="B25" s="233"/>
      <c r="C25" s="233"/>
      <c r="D25" s="234"/>
      <c r="E25" s="34">
        <f t="shared" si="2"/>
        <v>0</v>
      </c>
      <c r="F25" s="108"/>
      <c r="G25" s="108"/>
      <c r="H25" s="108"/>
      <c r="I25" s="108"/>
      <c r="J25" s="120">
        <f t="shared" si="1"/>
        <v>0</v>
      </c>
    </row>
    <row r="26" spans="1:10" ht="21" customHeight="1" x14ac:dyDescent="0.25">
      <c r="A26" s="232"/>
      <c r="B26" s="233"/>
      <c r="C26" s="233"/>
      <c r="D26" s="234"/>
      <c r="E26" s="34">
        <f t="shared" si="2"/>
        <v>0</v>
      </c>
      <c r="F26" s="108"/>
      <c r="G26" s="108"/>
      <c r="H26" s="108"/>
      <c r="I26" s="108"/>
      <c r="J26" s="120">
        <f t="shared" si="1"/>
        <v>0</v>
      </c>
    </row>
    <row r="27" spans="1:10" ht="21" customHeight="1" x14ac:dyDescent="0.25">
      <c r="A27" s="232"/>
      <c r="B27" s="233"/>
      <c r="C27" s="233"/>
      <c r="D27" s="234"/>
      <c r="E27" s="34">
        <f t="shared" si="2"/>
        <v>0</v>
      </c>
      <c r="F27" s="108"/>
      <c r="G27" s="108"/>
      <c r="H27" s="108"/>
      <c r="I27" s="108"/>
      <c r="J27" s="120">
        <f t="shared" si="1"/>
        <v>0</v>
      </c>
    </row>
    <row r="28" spans="1:10" ht="21" customHeight="1" x14ac:dyDescent="0.25">
      <c r="A28" s="232"/>
      <c r="B28" s="233"/>
      <c r="C28" s="233"/>
      <c r="D28" s="234"/>
      <c r="E28" s="34">
        <f t="shared" si="2"/>
        <v>0</v>
      </c>
      <c r="F28" s="108"/>
      <c r="G28" s="108"/>
      <c r="H28" s="108"/>
      <c r="I28" s="108"/>
      <c r="J28" s="120">
        <f t="shared" si="1"/>
        <v>0</v>
      </c>
    </row>
    <row r="29" spans="1:10" ht="21" customHeight="1" x14ac:dyDescent="0.25">
      <c r="A29" s="232"/>
      <c r="B29" s="233"/>
      <c r="C29" s="233"/>
      <c r="D29" s="234"/>
      <c r="E29" s="34">
        <f t="shared" si="2"/>
        <v>0</v>
      </c>
      <c r="F29" s="108"/>
      <c r="G29" s="108"/>
      <c r="H29" s="108"/>
      <c r="I29" s="108"/>
      <c r="J29" s="120">
        <f t="shared" si="1"/>
        <v>0</v>
      </c>
    </row>
    <row r="30" spans="1:10" ht="21" customHeight="1" x14ac:dyDescent="0.25">
      <c r="A30" s="232"/>
      <c r="B30" s="233"/>
      <c r="C30" s="233"/>
      <c r="D30" s="234"/>
      <c r="E30" s="34">
        <f t="shared" si="2"/>
        <v>0</v>
      </c>
      <c r="F30" s="108"/>
      <c r="G30" s="108"/>
      <c r="H30" s="108"/>
      <c r="I30" s="108"/>
      <c r="J30" s="120">
        <f t="shared" si="1"/>
        <v>0</v>
      </c>
    </row>
    <row r="31" spans="1:10" ht="21" customHeight="1" x14ac:dyDescent="0.25">
      <c r="A31" s="232"/>
      <c r="B31" s="233"/>
      <c r="C31" s="233"/>
      <c r="D31" s="234"/>
      <c r="E31" s="34">
        <f t="shared" si="2"/>
        <v>0</v>
      </c>
      <c r="F31" s="108"/>
      <c r="G31" s="108"/>
      <c r="H31" s="108"/>
      <c r="I31" s="108"/>
      <c r="J31" s="120">
        <f t="shared" si="1"/>
        <v>0</v>
      </c>
    </row>
    <row r="32" spans="1:10" ht="21" customHeight="1" x14ac:dyDescent="0.25">
      <c r="A32" s="232"/>
      <c r="B32" s="233"/>
      <c r="C32" s="233"/>
      <c r="D32" s="234"/>
      <c r="E32" s="34">
        <f t="shared" si="2"/>
        <v>0</v>
      </c>
      <c r="F32" s="108"/>
      <c r="G32" s="108"/>
      <c r="H32" s="108"/>
      <c r="I32" s="108"/>
      <c r="J32" s="120">
        <f t="shared" si="1"/>
        <v>0</v>
      </c>
    </row>
    <row r="33" spans="1:10" ht="21" customHeight="1" x14ac:dyDescent="0.25">
      <c r="A33" s="232"/>
      <c r="B33" s="233"/>
      <c r="C33" s="233"/>
      <c r="D33" s="234"/>
      <c r="E33" s="34">
        <f t="shared" si="2"/>
        <v>0</v>
      </c>
      <c r="F33" s="108"/>
      <c r="G33" s="108"/>
      <c r="H33" s="108"/>
      <c r="I33" s="108"/>
      <c r="J33" s="120">
        <f t="shared" si="1"/>
        <v>0</v>
      </c>
    </row>
    <row r="34" spans="1:10" ht="21" customHeight="1" x14ac:dyDescent="0.25">
      <c r="A34" s="232"/>
      <c r="B34" s="233"/>
      <c r="C34" s="233"/>
      <c r="D34" s="234"/>
      <c r="E34" s="34">
        <f t="shared" si="2"/>
        <v>0</v>
      </c>
      <c r="F34" s="108"/>
      <c r="G34" s="108"/>
      <c r="H34" s="108"/>
      <c r="I34" s="108"/>
      <c r="J34" s="120">
        <f t="shared" si="1"/>
        <v>0</v>
      </c>
    </row>
    <row r="35" spans="1:10" ht="21" customHeight="1" x14ac:dyDescent="0.25">
      <c r="A35" s="232"/>
      <c r="B35" s="233"/>
      <c r="C35" s="233"/>
      <c r="D35" s="234"/>
      <c r="E35" s="34">
        <f t="shared" si="2"/>
        <v>0</v>
      </c>
      <c r="F35" s="108"/>
      <c r="G35" s="108"/>
      <c r="H35" s="108"/>
      <c r="I35" s="108"/>
      <c r="J35" s="120">
        <f t="shared" si="1"/>
        <v>0</v>
      </c>
    </row>
    <row r="36" spans="1:10" ht="21" customHeight="1" x14ac:dyDescent="0.25">
      <c r="A36" s="232"/>
      <c r="B36" s="233"/>
      <c r="C36" s="233"/>
      <c r="D36" s="234"/>
      <c r="E36" s="34">
        <f t="shared" si="2"/>
        <v>0</v>
      </c>
      <c r="F36" s="108"/>
      <c r="G36" s="108"/>
      <c r="H36" s="108"/>
      <c r="I36" s="108"/>
      <c r="J36" s="120">
        <f t="shared" si="1"/>
        <v>0</v>
      </c>
    </row>
    <row r="37" spans="1:10" ht="21" customHeight="1" x14ac:dyDescent="0.25">
      <c r="A37" s="232"/>
      <c r="B37" s="233"/>
      <c r="C37" s="233"/>
      <c r="D37" s="234"/>
      <c r="E37" s="34">
        <f t="shared" si="2"/>
        <v>0</v>
      </c>
      <c r="F37" s="108"/>
      <c r="G37" s="108"/>
      <c r="H37" s="108"/>
      <c r="I37" s="108"/>
      <c r="J37" s="120">
        <f t="shared" si="1"/>
        <v>0</v>
      </c>
    </row>
    <row r="38" spans="1:10" ht="21" customHeight="1" x14ac:dyDescent="0.45">
      <c r="A38" s="109" t="s">
        <v>14</v>
      </c>
      <c r="C38" s="110"/>
      <c r="D38" s="111"/>
      <c r="E38" s="119">
        <f t="shared" ref="E38:J38" si="3">SUM(E22:E37)</f>
        <v>0</v>
      </c>
      <c r="F38" s="121">
        <f t="shared" si="3"/>
        <v>0</v>
      </c>
      <c r="G38" s="121">
        <f t="shared" si="3"/>
        <v>0</v>
      </c>
      <c r="H38" s="121">
        <f t="shared" si="3"/>
        <v>0</v>
      </c>
      <c r="I38" s="121">
        <f t="shared" si="3"/>
        <v>0</v>
      </c>
      <c r="J38" s="119">
        <f t="shared" si="3"/>
        <v>0</v>
      </c>
    </row>
    <row r="39" spans="1:10" ht="21" customHeight="1" x14ac:dyDescent="0.45">
      <c r="A39" s="103" t="s">
        <v>40</v>
      </c>
      <c r="B39" s="104"/>
      <c r="C39" s="104"/>
      <c r="D39" s="105"/>
      <c r="E39" s="189"/>
      <c r="F39" s="122"/>
      <c r="G39" s="122"/>
      <c r="H39" s="122"/>
      <c r="I39" s="122"/>
      <c r="J39" s="189"/>
    </row>
    <row r="40" spans="1:10" ht="21" customHeight="1" x14ac:dyDescent="0.25">
      <c r="A40" s="232"/>
      <c r="B40" s="233"/>
      <c r="C40" s="233"/>
      <c r="D40" s="234"/>
      <c r="E40" s="34">
        <f>F40+G40</f>
        <v>0</v>
      </c>
      <c r="F40" s="108"/>
      <c r="G40" s="108"/>
      <c r="H40" s="108"/>
      <c r="I40" s="108"/>
      <c r="J40" s="120">
        <f t="shared" ref="J40:J44" si="4">E40+I40</f>
        <v>0</v>
      </c>
    </row>
    <row r="41" spans="1:10" ht="21" customHeight="1" x14ac:dyDescent="0.25">
      <c r="A41" s="232"/>
      <c r="B41" s="233"/>
      <c r="C41" s="233"/>
      <c r="D41" s="234"/>
      <c r="E41" s="34">
        <f t="shared" ref="E41:E44" si="5">F41+G41</f>
        <v>0</v>
      </c>
      <c r="F41" s="108"/>
      <c r="G41" s="108"/>
      <c r="H41" s="108"/>
      <c r="I41" s="108"/>
      <c r="J41" s="120">
        <f t="shared" si="4"/>
        <v>0</v>
      </c>
    </row>
    <row r="42" spans="1:10" ht="21" customHeight="1" x14ac:dyDescent="0.25">
      <c r="A42" s="232"/>
      <c r="B42" s="233"/>
      <c r="C42" s="233"/>
      <c r="D42" s="234"/>
      <c r="E42" s="34">
        <f t="shared" si="5"/>
        <v>0</v>
      </c>
      <c r="F42" s="108"/>
      <c r="G42" s="108"/>
      <c r="H42" s="108"/>
      <c r="I42" s="108"/>
      <c r="J42" s="120">
        <f t="shared" si="4"/>
        <v>0</v>
      </c>
    </row>
    <row r="43" spans="1:10" ht="21" customHeight="1" x14ac:dyDescent="0.25">
      <c r="A43" s="232"/>
      <c r="B43" s="233"/>
      <c r="C43" s="233"/>
      <c r="D43" s="234"/>
      <c r="E43" s="34">
        <f t="shared" si="5"/>
        <v>0</v>
      </c>
      <c r="F43" s="108"/>
      <c r="G43" s="108"/>
      <c r="H43" s="108"/>
      <c r="I43" s="108"/>
      <c r="J43" s="120">
        <f t="shared" si="4"/>
        <v>0</v>
      </c>
    </row>
    <row r="44" spans="1:10" ht="21" customHeight="1" x14ac:dyDescent="0.25">
      <c r="A44" s="232"/>
      <c r="B44" s="233"/>
      <c r="C44" s="233"/>
      <c r="D44" s="234"/>
      <c r="E44" s="34">
        <f t="shared" si="5"/>
        <v>0</v>
      </c>
      <c r="F44" s="108"/>
      <c r="G44" s="108"/>
      <c r="H44" s="108"/>
      <c r="I44" s="108"/>
      <c r="J44" s="120">
        <f t="shared" si="4"/>
        <v>0</v>
      </c>
    </row>
    <row r="45" spans="1:10" ht="21" customHeight="1" x14ac:dyDescent="0.45">
      <c r="A45" s="109" t="s">
        <v>15</v>
      </c>
      <c r="C45" s="110"/>
      <c r="D45" s="111"/>
      <c r="E45" s="119">
        <f t="shared" ref="E45:J45" si="6">SUM(E40:E44)</f>
        <v>0</v>
      </c>
      <c r="F45" s="121">
        <f t="shared" si="6"/>
        <v>0</v>
      </c>
      <c r="G45" s="121">
        <f t="shared" si="6"/>
        <v>0</v>
      </c>
      <c r="H45" s="121">
        <f t="shared" si="6"/>
        <v>0</v>
      </c>
      <c r="I45" s="121">
        <f t="shared" si="6"/>
        <v>0</v>
      </c>
      <c r="J45" s="119">
        <f t="shared" si="6"/>
        <v>0</v>
      </c>
    </row>
    <row r="46" spans="1:10" ht="21" customHeight="1" x14ac:dyDescent="0.45">
      <c r="A46" s="103" t="s">
        <v>41</v>
      </c>
      <c r="B46" s="104"/>
      <c r="C46" s="104"/>
      <c r="D46" s="105"/>
      <c r="E46" s="189"/>
      <c r="F46" s="122"/>
      <c r="G46" s="122"/>
      <c r="H46" s="122"/>
      <c r="I46" s="122"/>
      <c r="J46" s="189"/>
    </row>
    <row r="47" spans="1:10" ht="21" customHeight="1" x14ac:dyDescent="0.25">
      <c r="A47" s="232"/>
      <c r="B47" s="233"/>
      <c r="C47" s="233"/>
      <c r="D47" s="234"/>
      <c r="E47" s="34">
        <f>F47+G47</f>
        <v>0</v>
      </c>
      <c r="F47" s="108"/>
      <c r="G47" s="108"/>
      <c r="H47" s="108"/>
      <c r="I47" s="108"/>
      <c r="J47" s="120">
        <f t="shared" ref="J47:J48" si="7">E47+I47</f>
        <v>0</v>
      </c>
    </row>
    <row r="48" spans="1:10" ht="21" customHeight="1" x14ac:dyDescent="0.25">
      <c r="A48" s="232"/>
      <c r="B48" s="233"/>
      <c r="C48" s="233"/>
      <c r="D48" s="234"/>
      <c r="E48" s="34">
        <f>F48+G48</f>
        <v>0</v>
      </c>
      <c r="F48" s="108"/>
      <c r="G48" s="108"/>
      <c r="H48" s="108"/>
      <c r="I48" s="108"/>
      <c r="J48" s="120">
        <f t="shared" si="7"/>
        <v>0</v>
      </c>
    </row>
    <row r="49" spans="1:10" ht="21" customHeight="1" x14ac:dyDescent="0.45">
      <c r="A49" s="109" t="s">
        <v>16</v>
      </c>
      <c r="C49" s="110"/>
      <c r="D49" s="111"/>
      <c r="E49" s="119">
        <f t="shared" ref="E49:J49" si="8">SUM(E47:E48)</f>
        <v>0</v>
      </c>
      <c r="F49" s="121">
        <f t="shared" si="8"/>
        <v>0</v>
      </c>
      <c r="G49" s="121">
        <f t="shared" si="8"/>
        <v>0</v>
      </c>
      <c r="H49" s="121">
        <f t="shared" si="8"/>
        <v>0</v>
      </c>
      <c r="I49" s="121">
        <f t="shared" si="8"/>
        <v>0</v>
      </c>
      <c r="J49" s="119">
        <f t="shared" si="8"/>
        <v>0</v>
      </c>
    </row>
    <row r="50" spans="1:10" ht="21" customHeight="1" x14ac:dyDescent="0.45">
      <c r="A50" s="103" t="s">
        <v>42</v>
      </c>
      <c r="B50" s="104"/>
      <c r="C50" s="104"/>
      <c r="D50" s="105"/>
      <c r="E50" s="189"/>
      <c r="F50" s="122"/>
      <c r="G50" s="122"/>
      <c r="H50" s="122"/>
      <c r="I50" s="122"/>
      <c r="J50" s="189"/>
    </row>
    <row r="51" spans="1:10" ht="21" customHeight="1" x14ac:dyDescent="0.25">
      <c r="A51" s="232"/>
      <c r="B51" s="233"/>
      <c r="C51" s="233"/>
      <c r="D51" s="234"/>
      <c r="E51" s="34">
        <f>F51+G51</f>
        <v>0</v>
      </c>
      <c r="F51" s="108"/>
      <c r="G51" s="108"/>
      <c r="H51" s="108"/>
      <c r="I51" s="108"/>
      <c r="J51" s="120">
        <f t="shared" ref="J51:J52" si="9">E51+I51</f>
        <v>0</v>
      </c>
    </row>
    <row r="52" spans="1:10" ht="21" customHeight="1" x14ac:dyDescent="0.25">
      <c r="A52" s="232"/>
      <c r="B52" s="233"/>
      <c r="C52" s="233"/>
      <c r="D52" s="234"/>
      <c r="E52" s="34">
        <f>F52+G52</f>
        <v>0</v>
      </c>
      <c r="F52" s="108"/>
      <c r="G52" s="108"/>
      <c r="H52" s="108"/>
      <c r="I52" s="108"/>
      <c r="J52" s="120">
        <f t="shared" si="9"/>
        <v>0</v>
      </c>
    </row>
    <row r="53" spans="1:10" ht="21" customHeight="1" x14ac:dyDescent="0.45">
      <c r="A53" s="109" t="s">
        <v>17</v>
      </c>
      <c r="C53" s="110"/>
      <c r="D53" s="111"/>
      <c r="E53" s="119">
        <f t="shared" ref="E53:J53" si="10">SUM(E51:E52)</f>
        <v>0</v>
      </c>
      <c r="F53" s="121">
        <f t="shared" si="10"/>
        <v>0</v>
      </c>
      <c r="G53" s="121">
        <f t="shared" si="10"/>
        <v>0</v>
      </c>
      <c r="H53" s="121">
        <f t="shared" si="10"/>
        <v>0</v>
      </c>
      <c r="I53" s="121">
        <f t="shared" si="10"/>
        <v>0</v>
      </c>
      <c r="J53" s="119">
        <f t="shared" si="10"/>
        <v>0</v>
      </c>
    </row>
    <row r="54" spans="1:10" ht="21" customHeight="1" x14ac:dyDescent="0.45">
      <c r="A54" s="103" t="s">
        <v>43</v>
      </c>
      <c r="B54" s="104"/>
      <c r="C54" s="104"/>
      <c r="D54" s="105"/>
      <c r="E54" s="189"/>
      <c r="F54" s="122"/>
      <c r="G54" s="122"/>
      <c r="H54" s="122"/>
      <c r="I54" s="122"/>
      <c r="J54" s="189"/>
    </row>
    <row r="55" spans="1:10" ht="21" customHeight="1" x14ac:dyDescent="0.25">
      <c r="A55" s="232"/>
      <c r="B55" s="233"/>
      <c r="C55" s="233"/>
      <c r="D55" s="234"/>
      <c r="E55" s="34">
        <f>F55+G55</f>
        <v>0</v>
      </c>
      <c r="F55" s="108"/>
      <c r="G55" s="108"/>
      <c r="H55" s="108"/>
      <c r="I55" s="108"/>
      <c r="J55" s="120">
        <f t="shared" ref="J55:J56" si="11">E55+I55</f>
        <v>0</v>
      </c>
    </row>
    <row r="56" spans="1:10" ht="21" customHeight="1" x14ac:dyDescent="0.25">
      <c r="A56" s="232"/>
      <c r="B56" s="233"/>
      <c r="C56" s="233"/>
      <c r="D56" s="234"/>
      <c r="E56" s="34">
        <f>F56+G56</f>
        <v>0</v>
      </c>
      <c r="F56" s="108"/>
      <c r="G56" s="108"/>
      <c r="H56" s="108"/>
      <c r="I56" s="108"/>
      <c r="J56" s="120">
        <f t="shared" si="11"/>
        <v>0</v>
      </c>
    </row>
    <row r="57" spans="1:10" ht="21" customHeight="1" x14ac:dyDescent="0.45">
      <c r="A57" s="109" t="s">
        <v>18</v>
      </c>
      <c r="C57" s="110"/>
      <c r="D57" s="111"/>
      <c r="E57" s="119">
        <f>SUM(E55:E56)</f>
        <v>0</v>
      </c>
      <c r="F57" s="121">
        <f t="shared" ref="F57:J57" si="12">SUM(F55:F56)</f>
        <v>0</v>
      </c>
      <c r="G57" s="121">
        <f t="shared" si="12"/>
        <v>0</v>
      </c>
      <c r="H57" s="121">
        <f t="shared" si="12"/>
        <v>0</v>
      </c>
      <c r="I57" s="121">
        <f t="shared" si="12"/>
        <v>0</v>
      </c>
      <c r="J57" s="119">
        <f t="shared" si="12"/>
        <v>0</v>
      </c>
    </row>
    <row r="58" spans="1:10" ht="21" customHeight="1" x14ac:dyDescent="0.45">
      <c r="A58" s="103" t="s">
        <v>44</v>
      </c>
      <c r="B58" s="104"/>
      <c r="C58" s="104"/>
      <c r="D58" s="105"/>
      <c r="E58" s="189"/>
      <c r="F58" s="122"/>
      <c r="G58" s="122"/>
      <c r="H58" s="122"/>
      <c r="I58" s="122"/>
      <c r="J58" s="189"/>
    </row>
    <row r="59" spans="1:10" ht="21" customHeight="1" x14ac:dyDescent="0.25">
      <c r="A59" s="232"/>
      <c r="B59" s="233"/>
      <c r="C59" s="233"/>
      <c r="D59" s="234"/>
      <c r="E59" s="34">
        <f>F59+G59</f>
        <v>0</v>
      </c>
      <c r="F59" s="108"/>
      <c r="G59" s="108"/>
      <c r="H59" s="108"/>
      <c r="I59" s="108"/>
      <c r="J59" s="120">
        <f t="shared" ref="J59:J60" si="13">E59+I59</f>
        <v>0</v>
      </c>
    </row>
    <row r="60" spans="1:10" ht="21" customHeight="1" x14ac:dyDescent="0.25">
      <c r="A60" s="232"/>
      <c r="B60" s="233"/>
      <c r="C60" s="233"/>
      <c r="D60" s="234"/>
      <c r="E60" s="34">
        <f>F60+G60</f>
        <v>0</v>
      </c>
      <c r="F60" s="108"/>
      <c r="G60" s="108"/>
      <c r="H60" s="108"/>
      <c r="I60" s="108"/>
      <c r="J60" s="120">
        <f t="shared" si="13"/>
        <v>0</v>
      </c>
    </row>
    <row r="61" spans="1:10" ht="21" customHeight="1" x14ac:dyDescent="0.45">
      <c r="A61" s="109" t="s">
        <v>19</v>
      </c>
      <c r="B61" s="107"/>
      <c r="C61" s="110"/>
      <c r="D61" s="111"/>
      <c r="E61" s="119">
        <f>SUM(E59:E60)</f>
        <v>0</v>
      </c>
      <c r="F61" s="121">
        <f t="shared" ref="F61:J61" si="14">SUM(F59:F60)</f>
        <v>0</v>
      </c>
      <c r="G61" s="121">
        <f t="shared" si="14"/>
        <v>0</v>
      </c>
      <c r="H61" s="121">
        <f t="shared" si="14"/>
        <v>0</v>
      </c>
      <c r="I61" s="121">
        <f t="shared" si="14"/>
        <v>0</v>
      </c>
      <c r="J61" s="119">
        <f t="shared" si="14"/>
        <v>0</v>
      </c>
    </row>
    <row r="62" spans="1:10" ht="30" customHeight="1" x14ac:dyDescent="0.45">
      <c r="A62" s="235" t="s">
        <v>20</v>
      </c>
      <c r="B62" s="236"/>
      <c r="C62" s="236"/>
      <c r="D62" s="237"/>
      <c r="E62" s="124">
        <f t="shared" ref="E62:J62" si="15">E20+E38+E45+E49+E53+E57+E61</f>
        <v>0</v>
      </c>
      <c r="F62" s="124">
        <f t="shared" si="15"/>
        <v>0</v>
      </c>
      <c r="G62" s="124">
        <f t="shared" si="15"/>
        <v>0</v>
      </c>
      <c r="H62" s="124">
        <f t="shared" si="15"/>
        <v>0</v>
      </c>
      <c r="I62" s="124">
        <f t="shared" si="15"/>
        <v>0</v>
      </c>
      <c r="J62" s="124">
        <f t="shared" si="15"/>
        <v>0</v>
      </c>
    </row>
    <row r="63" spans="1:10" ht="24.9" customHeight="1" x14ac:dyDescent="0.3">
      <c r="A63" s="112" t="s">
        <v>45</v>
      </c>
      <c r="B63" s="107"/>
      <c r="C63" s="113"/>
      <c r="D63" s="114"/>
      <c r="E63" s="125" t="e">
        <f>SUM(F63:G63)</f>
        <v>#DIV/0!</v>
      </c>
      <c r="F63" s="125" t="e">
        <f>F62/E62</f>
        <v>#DIV/0!</v>
      </c>
      <c r="G63" s="125" t="e">
        <f>G62/E62</f>
        <v>#DIV/0!</v>
      </c>
      <c r="H63" s="125" t="e">
        <f>H62/E62</f>
        <v>#DIV/0!</v>
      </c>
      <c r="I63" s="115"/>
      <c r="J63" s="115"/>
    </row>
    <row r="64" spans="1:10" x14ac:dyDescent="0.25">
      <c r="A64" s="137" t="str">
        <f>'Budget Summary'!$A$33</f>
        <v>BUDGET - STANDARD, Budget Summary  (Rev. June 2023), City of Los Angeles, Economic and Workforce Development Department</v>
      </c>
    </row>
  </sheetData>
  <sheetProtection algorithmName="SHA-512" hashValue="IyCRb8TiY+MXLAwSsMYI25frcJRcVchZCFgRDX/Cw6Hz3GhpHAVOeizO8ZbdukSZjVMMyvpf8Pdn26yKeWljUw==" saltValue="9MqJagMhxl81d/jjvfn6qw==" spinCount="100000" sheet="1" objects="1" scenarios="1" deleteRows="0"/>
  <mergeCells count="38">
    <mergeCell ref="A36:D36"/>
    <mergeCell ref="A37:D37"/>
    <mergeCell ref="A30:D30"/>
    <mergeCell ref="A33:D33"/>
    <mergeCell ref="A48:D48"/>
    <mergeCell ref="A41:D41"/>
    <mergeCell ref="A42:D42"/>
    <mergeCell ref="A43:D43"/>
    <mergeCell ref="A44:D44"/>
    <mergeCell ref="A51:D51"/>
    <mergeCell ref="A55:D55"/>
    <mergeCell ref="A59:D59"/>
    <mergeCell ref="A62:D62"/>
    <mergeCell ref="A60:D60"/>
    <mergeCell ref="A56:D56"/>
    <mergeCell ref="A52:D52"/>
    <mergeCell ref="A18:D18"/>
    <mergeCell ref="A19:D19"/>
    <mergeCell ref="A22:D22"/>
    <mergeCell ref="A40:D40"/>
    <mergeCell ref="A47:D47"/>
    <mergeCell ref="A23:D23"/>
    <mergeCell ref="A24:D24"/>
    <mergeCell ref="A25:D25"/>
    <mergeCell ref="A26:D26"/>
    <mergeCell ref="A27:D27"/>
    <mergeCell ref="A28:D28"/>
    <mergeCell ref="A29:D29"/>
    <mergeCell ref="A31:D31"/>
    <mergeCell ref="A32:D32"/>
    <mergeCell ref="A34:D34"/>
    <mergeCell ref="A35:D35"/>
    <mergeCell ref="G13:H13"/>
    <mergeCell ref="A1:J1"/>
    <mergeCell ref="A2:J2"/>
    <mergeCell ref="E11:G11"/>
    <mergeCell ref="E10:J10"/>
    <mergeCell ref="F12:H12"/>
  </mergeCells>
  <phoneticPr fontId="0" type="noConversion"/>
  <printOptions horizontalCentered="1"/>
  <pageMargins left="0.25" right="0.25" top="0.45" bottom="0.27" header="0.25" footer="0.25"/>
  <pageSetup scale="55"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zoomScale="80" zoomScaleNormal="80" workbookViewId="0">
      <selection activeCell="H13" sqref="H13:J13"/>
    </sheetView>
  </sheetViews>
  <sheetFormatPr defaultColWidth="9.109375" defaultRowHeight="13.2" x14ac:dyDescent="0.25"/>
  <cols>
    <col min="1" max="1" width="8.6640625" style="1" customWidth="1"/>
    <col min="2" max="2" width="25.6640625" style="1" customWidth="1"/>
    <col min="3" max="3" width="35.6640625" style="1" customWidth="1"/>
    <col min="4" max="5" width="18.6640625" style="1" customWidth="1"/>
    <col min="6" max="10" width="21.6640625" style="1" customWidth="1"/>
    <col min="11" max="13" width="18.6640625" style="1" customWidth="1"/>
    <col min="14" max="16384" width="9.109375" style="1"/>
  </cols>
  <sheetData>
    <row r="1" spans="1:13" ht="25.2" x14ac:dyDescent="0.6">
      <c r="A1" s="238" t="s">
        <v>32</v>
      </c>
      <c r="B1" s="239"/>
      <c r="C1" s="239"/>
      <c r="D1" s="239"/>
      <c r="E1" s="239"/>
      <c r="F1" s="239"/>
      <c r="G1" s="239"/>
      <c r="H1" s="239"/>
      <c r="I1" s="239"/>
      <c r="J1" s="239"/>
      <c r="K1" s="239"/>
      <c r="L1" s="239"/>
      <c r="M1" s="240"/>
    </row>
    <row r="2" spans="1:13" ht="17.399999999999999" x14ac:dyDescent="0.45">
      <c r="A2" s="241" t="s">
        <v>113</v>
      </c>
      <c r="B2" s="242"/>
      <c r="C2" s="242"/>
      <c r="D2" s="242"/>
      <c r="E2" s="242"/>
      <c r="F2" s="242"/>
      <c r="G2" s="242"/>
      <c r="H2" s="242"/>
      <c r="I2" s="242"/>
      <c r="J2" s="242"/>
      <c r="K2" s="242"/>
      <c r="L2" s="242"/>
      <c r="M2" s="243"/>
    </row>
    <row r="3" spans="1:13" x14ac:dyDescent="0.25">
      <c r="A3" s="2"/>
      <c r="B3" s="3"/>
      <c r="C3" s="3"/>
      <c r="D3" s="3"/>
      <c r="E3" s="3"/>
      <c r="F3" s="3"/>
      <c r="G3" s="3"/>
      <c r="H3" s="3"/>
      <c r="I3" s="3"/>
      <c r="J3" s="3"/>
      <c r="K3" s="3"/>
      <c r="L3" s="3"/>
      <c r="M3" s="4"/>
    </row>
    <row r="4" spans="1:13" ht="21" x14ac:dyDescent="0.5">
      <c r="A4" s="5" t="s">
        <v>4</v>
      </c>
      <c r="C4" s="192">
        <f>'Budget Summary'!$B$3</f>
        <v>0</v>
      </c>
      <c r="D4" s="192"/>
      <c r="E4" s="192"/>
      <c r="F4" s="192"/>
      <c r="G4" s="192"/>
      <c r="H4" s="192"/>
      <c r="I4" s="194"/>
      <c r="J4" s="194"/>
      <c r="M4" s="6"/>
    </row>
    <row r="5" spans="1:13" ht="18.600000000000001" x14ac:dyDescent="0.45">
      <c r="A5" s="5" t="s">
        <v>6</v>
      </c>
      <c r="C5" s="171">
        <f>'Budget Summary'!$B$4</f>
        <v>0</v>
      </c>
      <c r="K5" s="1" t="s">
        <v>8</v>
      </c>
      <c r="L5" s="174">
        <f>'Budget Summary'!$G$5</f>
        <v>0</v>
      </c>
      <c r="M5" s="186"/>
    </row>
    <row r="6" spans="1:13" ht="18.600000000000001" x14ac:dyDescent="0.45">
      <c r="A6" s="5" t="s">
        <v>5</v>
      </c>
      <c r="C6" s="172" t="str">
        <f>'Budget Summary'!$B$5</f>
        <v>Hire LA - SYEP</v>
      </c>
      <c r="K6" s="1" t="s">
        <v>7</v>
      </c>
      <c r="L6" s="174" t="str">
        <f>'Budget Summary'!$G$6</f>
        <v>7/1/2023 - 6/30/2024</v>
      </c>
      <c r="M6" s="186"/>
    </row>
    <row r="7" spans="1:13" ht="18.600000000000001" x14ac:dyDescent="0.45">
      <c r="A7" s="185" t="s">
        <v>108</v>
      </c>
      <c r="C7" s="172" t="str">
        <f>'Budget Summary'!$B$6</f>
        <v>General Fund</v>
      </c>
      <c r="J7" s="7"/>
      <c r="M7" s="8"/>
    </row>
    <row r="8" spans="1:13" ht="18.600000000000001" x14ac:dyDescent="0.45">
      <c r="A8" s="5" t="s">
        <v>9</v>
      </c>
      <c r="C8" s="173">
        <f>'Budget Summary'!B7</f>
        <v>0</v>
      </c>
      <c r="J8" s="9"/>
      <c r="M8" s="8"/>
    </row>
    <row r="9" spans="1:13" x14ac:dyDescent="0.25">
      <c r="A9" s="10"/>
      <c r="B9" s="11"/>
      <c r="C9" s="11"/>
      <c r="D9" s="11"/>
      <c r="E9" s="11"/>
      <c r="F9" s="11"/>
      <c r="G9" s="11"/>
      <c r="H9" s="11"/>
      <c r="I9" s="11"/>
      <c r="J9" s="11"/>
      <c r="K9" s="11"/>
      <c r="L9" s="11"/>
      <c r="M9" s="12"/>
    </row>
    <row r="11" spans="1:13" ht="21" x14ac:dyDescent="0.5">
      <c r="A11" s="13"/>
      <c r="B11" s="14"/>
      <c r="C11" s="15"/>
      <c r="D11" s="13"/>
      <c r="E11" s="13"/>
      <c r="F11" s="13"/>
      <c r="G11" s="229" t="s">
        <v>35</v>
      </c>
      <c r="H11" s="230"/>
      <c r="I11" s="230"/>
      <c r="J11" s="230"/>
      <c r="K11" s="230"/>
      <c r="L11" s="230"/>
      <c r="M11" s="231"/>
    </row>
    <row r="12" spans="1:13" ht="21" x14ac:dyDescent="0.5">
      <c r="A12" s="16"/>
      <c r="B12" s="17"/>
      <c r="C12" s="18"/>
      <c r="D12" s="16"/>
      <c r="E12" s="16"/>
      <c r="F12" s="16"/>
      <c r="G12" s="229" t="s">
        <v>34</v>
      </c>
      <c r="H12" s="230"/>
      <c r="I12" s="230"/>
      <c r="J12" s="231"/>
      <c r="K12" s="15"/>
      <c r="L12" s="14"/>
      <c r="M12" s="14" t="s">
        <v>98</v>
      </c>
    </row>
    <row r="13" spans="1:13" ht="13.8" x14ac:dyDescent="0.25">
      <c r="A13" s="16"/>
      <c r="B13" s="17"/>
      <c r="C13" s="18"/>
      <c r="D13" s="18"/>
      <c r="E13" s="18"/>
      <c r="F13" s="18"/>
      <c r="G13" s="15"/>
      <c r="H13" s="216" t="s">
        <v>161</v>
      </c>
      <c r="I13" s="216"/>
      <c r="J13" s="216"/>
      <c r="K13" s="18"/>
      <c r="L13" s="17"/>
      <c r="M13" s="17" t="s">
        <v>49</v>
      </c>
    </row>
    <row r="14" spans="1:13" ht="13.8" x14ac:dyDescent="0.25">
      <c r="A14" s="244" t="s">
        <v>99</v>
      </c>
      <c r="B14" s="245"/>
      <c r="C14" s="18" t="s">
        <v>100</v>
      </c>
      <c r="D14" s="18" t="s">
        <v>101</v>
      </c>
      <c r="E14" s="18" t="s">
        <v>103</v>
      </c>
      <c r="F14" s="18" t="s">
        <v>105</v>
      </c>
      <c r="G14" s="18" t="s">
        <v>49</v>
      </c>
      <c r="H14" s="19"/>
      <c r="I14" s="216" t="s">
        <v>51</v>
      </c>
      <c r="J14" s="216"/>
      <c r="K14" s="18" t="s">
        <v>49</v>
      </c>
      <c r="L14" s="17" t="s">
        <v>110</v>
      </c>
      <c r="M14" s="17" t="s">
        <v>52</v>
      </c>
    </row>
    <row r="15" spans="1:13" ht="13.8" x14ac:dyDescent="0.25">
      <c r="A15" s="244" t="s">
        <v>84</v>
      </c>
      <c r="B15" s="245"/>
      <c r="C15" s="18"/>
      <c r="D15" s="18" t="s">
        <v>102</v>
      </c>
      <c r="E15" s="18" t="s">
        <v>104</v>
      </c>
      <c r="F15" s="18" t="s">
        <v>106</v>
      </c>
      <c r="G15" s="18" t="s">
        <v>102</v>
      </c>
      <c r="H15" s="19" t="s">
        <v>50</v>
      </c>
      <c r="I15" s="18" t="s">
        <v>121</v>
      </c>
      <c r="J15" s="18" t="s">
        <v>122</v>
      </c>
      <c r="K15" s="18" t="s">
        <v>96</v>
      </c>
      <c r="L15" s="17" t="s">
        <v>109</v>
      </c>
      <c r="M15" s="17" t="s">
        <v>53</v>
      </c>
    </row>
    <row r="16" spans="1:13" ht="13.8" x14ac:dyDescent="0.25">
      <c r="A16" s="16"/>
      <c r="B16" s="20" t="s">
        <v>86</v>
      </c>
      <c r="C16" s="18" t="s">
        <v>87</v>
      </c>
      <c r="D16" s="18" t="s">
        <v>88</v>
      </c>
      <c r="E16" s="18" t="s">
        <v>1</v>
      </c>
      <c r="F16" s="18" t="s">
        <v>2</v>
      </c>
      <c r="G16" s="18" t="s">
        <v>3</v>
      </c>
      <c r="H16" s="19" t="s">
        <v>89</v>
      </c>
      <c r="I16" s="18" t="s">
        <v>90</v>
      </c>
      <c r="J16" s="18" t="s">
        <v>91</v>
      </c>
      <c r="K16" s="18" t="s">
        <v>92</v>
      </c>
      <c r="L16" s="17" t="s">
        <v>93</v>
      </c>
      <c r="M16" s="17" t="s">
        <v>111</v>
      </c>
    </row>
    <row r="17" spans="1:13" ht="13.8" x14ac:dyDescent="0.25">
      <c r="A17" s="21"/>
      <c r="B17" s="22"/>
      <c r="C17" s="23"/>
      <c r="D17" s="23"/>
      <c r="E17" s="23"/>
      <c r="F17" s="23"/>
      <c r="G17" s="23" t="s">
        <v>114</v>
      </c>
      <c r="H17" s="24"/>
      <c r="I17" s="23"/>
      <c r="J17" s="23"/>
      <c r="K17" s="23" t="s">
        <v>123</v>
      </c>
      <c r="L17" s="25"/>
      <c r="M17" s="25" t="s">
        <v>124</v>
      </c>
    </row>
    <row r="18" spans="1:13" ht="21" customHeight="1" x14ac:dyDescent="0.45">
      <c r="A18" s="26" t="s">
        <v>21</v>
      </c>
      <c r="B18" s="27"/>
      <c r="C18" s="27"/>
      <c r="D18" s="27"/>
      <c r="E18" s="27"/>
      <c r="F18" s="27"/>
      <c r="G18" s="28"/>
      <c r="H18" s="28"/>
      <c r="I18" s="28"/>
      <c r="J18" s="28"/>
      <c r="K18" s="28"/>
      <c r="L18" s="28"/>
      <c r="M18" s="28"/>
    </row>
    <row r="19" spans="1:13" ht="21" customHeight="1" x14ac:dyDescent="0.25">
      <c r="A19" s="246"/>
      <c r="B19" s="247"/>
      <c r="C19" s="30"/>
      <c r="D19" s="31"/>
      <c r="E19" s="32"/>
      <c r="F19" s="33"/>
      <c r="G19" s="46">
        <f>ROUND(D19*E19*F19,2)</f>
        <v>0</v>
      </c>
      <c r="H19" s="34"/>
      <c r="I19" s="34"/>
      <c r="J19" s="34"/>
      <c r="K19" s="120">
        <f>ROUND(H19+I19+J19,2)</f>
        <v>0</v>
      </c>
      <c r="L19" s="187"/>
      <c r="M19" s="120">
        <f>K19+L19</f>
        <v>0</v>
      </c>
    </row>
    <row r="20" spans="1:13" ht="21" customHeight="1" x14ac:dyDescent="0.25">
      <c r="A20" s="246"/>
      <c r="B20" s="247"/>
      <c r="C20" s="30"/>
      <c r="D20" s="31"/>
      <c r="E20" s="32"/>
      <c r="F20" s="33"/>
      <c r="G20" s="46">
        <f t="shared" ref="G20:G43" si="0">ROUND(D20*E20*F20,2)</f>
        <v>0</v>
      </c>
      <c r="H20" s="34"/>
      <c r="I20" s="34"/>
      <c r="J20" s="34"/>
      <c r="K20" s="120">
        <f t="shared" ref="K20:K43" si="1">ROUND(H20+I20+J20,2)</f>
        <v>0</v>
      </c>
      <c r="L20" s="34"/>
      <c r="M20" s="120">
        <f t="shared" ref="M20:M43" si="2">K20+L20</f>
        <v>0</v>
      </c>
    </row>
    <row r="21" spans="1:13" ht="21" customHeight="1" x14ac:dyDescent="0.25">
      <c r="A21" s="246"/>
      <c r="B21" s="247"/>
      <c r="C21" s="30"/>
      <c r="D21" s="31"/>
      <c r="E21" s="32"/>
      <c r="F21" s="33"/>
      <c r="G21" s="46">
        <f t="shared" si="0"/>
        <v>0</v>
      </c>
      <c r="H21" s="34"/>
      <c r="I21" s="34"/>
      <c r="J21" s="34"/>
      <c r="K21" s="120">
        <f t="shared" si="1"/>
        <v>0</v>
      </c>
      <c r="L21" s="34"/>
      <c r="M21" s="120">
        <f t="shared" si="2"/>
        <v>0</v>
      </c>
    </row>
    <row r="22" spans="1:13" ht="21" customHeight="1" x14ac:dyDescent="0.25">
      <c r="A22" s="246"/>
      <c r="B22" s="247"/>
      <c r="C22" s="30"/>
      <c r="D22" s="31"/>
      <c r="E22" s="32"/>
      <c r="F22" s="33"/>
      <c r="G22" s="46">
        <f t="shared" si="0"/>
        <v>0</v>
      </c>
      <c r="H22" s="34"/>
      <c r="I22" s="34"/>
      <c r="J22" s="34"/>
      <c r="K22" s="120">
        <f t="shared" si="1"/>
        <v>0</v>
      </c>
      <c r="L22" s="34"/>
      <c r="M22" s="120">
        <f t="shared" si="2"/>
        <v>0</v>
      </c>
    </row>
    <row r="23" spans="1:13" ht="21" customHeight="1" x14ac:dyDescent="0.25">
      <c r="A23" s="246"/>
      <c r="B23" s="247"/>
      <c r="C23" s="30"/>
      <c r="D23" s="31"/>
      <c r="E23" s="32"/>
      <c r="F23" s="33"/>
      <c r="G23" s="46">
        <f>ROUND(D23*E23*F23,2)</f>
        <v>0</v>
      </c>
      <c r="H23" s="34"/>
      <c r="I23" s="34"/>
      <c r="J23" s="34"/>
      <c r="K23" s="120">
        <f t="shared" si="1"/>
        <v>0</v>
      </c>
      <c r="L23" s="34"/>
      <c r="M23" s="120">
        <f t="shared" si="2"/>
        <v>0</v>
      </c>
    </row>
    <row r="24" spans="1:13" ht="21" customHeight="1" x14ac:dyDescent="0.25">
      <c r="A24" s="246"/>
      <c r="B24" s="247"/>
      <c r="C24" s="30"/>
      <c r="D24" s="31"/>
      <c r="E24" s="32"/>
      <c r="F24" s="33"/>
      <c r="G24" s="46">
        <f t="shared" ref="G24:G42" si="3">ROUND(D24*E24*F24,2)</f>
        <v>0</v>
      </c>
      <c r="H24" s="34"/>
      <c r="I24" s="34"/>
      <c r="J24" s="34"/>
      <c r="K24" s="120">
        <f t="shared" si="1"/>
        <v>0</v>
      </c>
      <c r="L24" s="34"/>
      <c r="M24" s="120">
        <f t="shared" si="2"/>
        <v>0</v>
      </c>
    </row>
    <row r="25" spans="1:13" ht="21" customHeight="1" x14ac:dyDescent="0.25">
      <c r="A25" s="246"/>
      <c r="B25" s="247"/>
      <c r="C25" s="30"/>
      <c r="D25" s="31"/>
      <c r="E25" s="32"/>
      <c r="F25" s="33"/>
      <c r="G25" s="46">
        <f t="shared" si="3"/>
        <v>0</v>
      </c>
      <c r="H25" s="34"/>
      <c r="I25" s="34"/>
      <c r="J25" s="34"/>
      <c r="K25" s="120">
        <f t="shared" si="1"/>
        <v>0</v>
      </c>
      <c r="L25" s="34"/>
      <c r="M25" s="120">
        <f t="shared" si="2"/>
        <v>0</v>
      </c>
    </row>
    <row r="26" spans="1:13" ht="21" customHeight="1" x14ac:dyDescent="0.25">
      <c r="A26" s="246"/>
      <c r="B26" s="247"/>
      <c r="C26" s="30"/>
      <c r="D26" s="31"/>
      <c r="E26" s="32"/>
      <c r="F26" s="33"/>
      <c r="G26" s="46">
        <f t="shared" si="3"/>
        <v>0</v>
      </c>
      <c r="H26" s="34"/>
      <c r="I26" s="34"/>
      <c r="J26" s="34"/>
      <c r="K26" s="120">
        <f t="shared" si="1"/>
        <v>0</v>
      </c>
      <c r="L26" s="34"/>
      <c r="M26" s="120">
        <f t="shared" si="2"/>
        <v>0</v>
      </c>
    </row>
    <row r="27" spans="1:13" ht="21" customHeight="1" x14ac:dyDescent="0.25">
      <c r="A27" s="246"/>
      <c r="B27" s="247"/>
      <c r="C27" s="30"/>
      <c r="D27" s="31"/>
      <c r="E27" s="32"/>
      <c r="F27" s="33"/>
      <c r="G27" s="46">
        <f t="shared" si="3"/>
        <v>0</v>
      </c>
      <c r="H27" s="34"/>
      <c r="I27" s="34"/>
      <c r="J27" s="34"/>
      <c r="K27" s="120">
        <f t="shared" si="1"/>
        <v>0</v>
      </c>
      <c r="L27" s="34"/>
      <c r="M27" s="120">
        <f t="shared" si="2"/>
        <v>0</v>
      </c>
    </row>
    <row r="28" spans="1:13" ht="21" customHeight="1" x14ac:dyDescent="0.25">
      <c r="A28" s="246"/>
      <c r="B28" s="247"/>
      <c r="C28" s="30"/>
      <c r="D28" s="31"/>
      <c r="E28" s="32"/>
      <c r="F28" s="33"/>
      <c r="G28" s="46">
        <f t="shared" si="3"/>
        <v>0</v>
      </c>
      <c r="H28" s="34"/>
      <c r="I28" s="34"/>
      <c r="J28" s="34"/>
      <c r="K28" s="120">
        <f t="shared" si="1"/>
        <v>0</v>
      </c>
      <c r="L28" s="34"/>
      <c r="M28" s="120">
        <f t="shared" si="2"/>
        <v>0</v>
      </c>
    </row>
    <row r="29" spans="1:13" ht="21" customHeight="1" x14ac:dyDescent="0.25">
      <c r="A29" s="246"/>
      <c r="B29" s="247"/>
      <c r="C29" s="30"/>
      <c r="D29" s="31"/>
      <c r="E29" s="32"/>
      <c r="F29" s="33"/>
      <c r="G29" s="46">
        <f t="shared" si="3"/>
        <v>0</v>
      </c>
      <c r="H29" s="34"/>
      <c r="I29" s="34"/>
      <c r="J29" s="34"/>
      <c r="K29" s="120">
        <f t="shared" si="1"/>
        <v>0</v>
      </c>
      <c r="L29" s="34"/>
      <c r="M29" s="120">
        <f t="shared" si="2"/>
        <v>0</v>
      </c>
    </row>
    <row r="30" spans="1:13" ht="21" customHeight="1" x14ac:dyDescent="0.25">
      <c r="A30" s="246"/>
      <c r="B30" s="247"/>
      <c r="C30" s="30"/>
      <c r="D30" s="31"/>
      <c r="E30" s="32"/>
      <c r="F30" s="33"/>
      <c r="G30" s="46">
        <f t="shared" si="3"/>
        <v>0</v>
      </c>
      <c r="H30" s="34"/>
      <c r="I30" s="34"/>
      <c r="J30" s="34"/>
      <c r="K30" s="120">
        <f t="shared" si="1"/>
        <v>0</v>
      </c>
      <c r="L30" s="34"/>
      <c r="M30" s="120">
        <f t="shared" si="2"/>
        <v>0</v>
      </c>
    </row>
    <row r="31" spans="1:13" ht="21" customHeight="1" x14ac:dyDescent="0.25">
      <c r="A31" s="246"/>
      <c r="B31" s="247"/>
      <c r="C31" s="30"/>
      <c r="D31" s="31"/>
      <c r="E31" s="32"/>
      <c r="F31" s="33"/>
      <c r="G31" s="46">
        <f t="shared" si="3"/>
        <v>0</v>
      </c>
      <c r="H31" s="34"/>
      <c r="I31" s="34"/>
      <c r="J31" s="34"/>
      <c r="K31" s="120">
        <f t="shared" si="1"/>
        <v>0</v>
      </c>
      <c r="L31" s="34"/>
      <c r="M31" s="120">
        <f t="shared" si="2"/>
        <v>0</v>
      </c>
    </row>
    <row r="32" spans="1:13" ht="21" customHeight="1" x14ac:dyDescent="0.25">
      <c r="A32" s="246"/>
      <c r="B32" s="247"/>
      <c r="C32" s="30"/>
      <c r="D32" s="31"/>
      <c r="E32" s="32"/>
      <c r="F32" s="33"/>
      <c r="G32" s="46">
        <f t="shared" si="3"/>
        <v>0</v>
      </c>
      <c r="H32" s="34"/>
      <c r="I32" s="34"/>
      <c r="J32" s="34"/>
      <c r="K32" s="120">
        <f t="shared" si="1"/>
        <v>0</v>
      </c>
      <c r="L32" s="34"/>
      <c r="M32" s="120">
        <f t="shared" si="2"/>
        <v>0</v>
      </c>
    </row>
    <row r="33" spans="1:13" ht="21" customHeight="1" x14ac:dyDescent="0.25">
      <c r="A33" s="246"/>
      <c r="B33" s="247"/>
      <c r="C33" s="30"/>
      <c r="D33" s="31"/>
      <c r="E33" s="32"/>
      <c r="F33" s="33"/>
      <c r="G33" s="46">
        <f t="shared" si="3"/>
        <v>0</v>
      </c>
      <c r="H33" s="34"/>
      <c r="I33" s="34"/>
      <c r="J33" s="34"/>
      <c r="K33" s="120">
        <f t="shared" si="1"/>
        <v>0</v>
      </c>
      <c r="L33" s="34"/>
      <c r="M33" s="120">
        <f t="shared" si="2"/>
        <v>0</v>
      </c>
    </row>
    <row r="34" spans="1:13" ht="21" customHeight="1" x14ac:dyDescent="0.25">
      <c r="A34" s="246"/>
      <c r="B34" s="247"/>
      <c r="C34" s="30"/>
      <c r="D34" s="31"/>
      <c r="E34" s="32"/>
      <c r="F34" s="33"/>
      <c r="G34" s="46">
        <f t="shared" si="3"/>
        <v>0</v>
      </c>
      <c r="H34" s="34"/>
      <c r="I34" s="34"/>
      <c r="J34" s="34"/>
      <c r="K34" s="120">
        <f t="shared" si="1"/>
        <v>0</v>
      </c>
      <c r="L34" s="34"/>
      <c r="M34" s="120">
        <f t="shared" si="2"/>
        <v>0</v>
      </c>
    </row>
    <row r="35" spans="1:13" ht="21" customHeight="1" x14ac:dyDescent="0.25">
      <c r="A35" s="246"/>
      <c r="B35" s="247"/>
      <c r="C35" s="30"/>
      <c r="D35" s="31"/>
      <c r="E35" s="32"/>
      <c r="F35" s="33"/>
      <c r="G35" s="46">
        <f t="shared" si="3"/>
        <v>0</v>
      </c>
      <c r="H35" s="34"/>
      <c r="I35" s="34"/>
      <c r="J35" s="34"/>
      <c r="K35" s="120">
        <f t="shared" si="1"/>
        <v>0</v>
      </c>
      <c r="L35" s="34"/>
      <c r="M35" s="120">
        <f t="shared" si="2"/>
        <v>0</v>
      </c>
    </row>
    <row r="36" spans="1:13" ht="21" customHeight="1" x14ac:dyDescent="0.25">
      <c r="A36" s="246"/>
      <c r="B36" s="247"/>
      <c r="C36" s="30"/>
      <c r="D36" s="31"/>
      <c r="E36" s="32"/>
      <c r="F36" s="33"/>
      <c r="G36" s="46">
        <f t="shared" si="3"/>
        <v>0</v>
      </c>
      <c r="H36" s="34"/>
      <c r="I36" s="34"/>
      <c r="J36" s="34"/>
      <c r="K36" s="120">
        <f t="shared" si="1"/>
        <v>0</v>
      </c>
      <c r="L36" s="34"/>
      <c r="M36" s="120">
        <f t="shared" si="2"/>
        <v>0</v>
      </c>
    </row>
    <row r="37" spans="1:13" ht="21" customHeight="1" x14ac:dyDescent="0.25">
      <c r="A37" s="246"/>
      <c r="B37" s="247"/>
      <c r="C37" s="30"/>
      <c r="D37" s="31"/>
      <c r="E37" s="32"/>
      <c r="F37" s="33"/>
      <c r="G37" s="46">
        <f t="shared" si="3"/>
        <v>0</v>
      </c>
      <c r="H37" s="34"/>
      <c r="I37" s="34"/>
      <c r="J37" s="34"/>
      <c r="K37" s="120">
        <f t="shared" si="1"/>
        <v>0</v>
      </c>
      <c r="L37" s="34"/>
      <c r="M37" s="120">
        <f t="shared" si="2"/>
        <v>0</v>
      </c>
    </row>
    <row r="38" spans="1:13" ht="21" customHeight="1" x14ac:dyDescent="0.25">
      <c r="A38" s="246"/>
      <c r="B38" s="247"/>
      <c r="C38" s="30"/>
      <c r="D38" s="31"/>
      <c r="E38" s="32"/>
      <c r="F38" s="33"/>
      <c r="G38" s="46">
        <f t="shared" si="3"/>
        <v>0</v>
      </c>
      <c r="H38" s="34"/>
      <c r="I38" s="34"/>
      <c r="J38" s="34"/>
      <c r="K38" s="120">
        <f t="shared" si="1"/>
        <v>0</v>
      </c>
      <c r="L38" s="34"/>
      <c r="M38" s="120">
        <f t="shared" si="2"/>
        <v>0</v>
      </c>
    </row>
    <row r="39" spans="1:13" ht="21" customHeight="1" x14ac:dyDescent="0.25">
      <c r="A39" s="246"/>
      <c r="B39" s="247"/>
      <c r="C39" s="30"/>
      <c r="D39" s="31"/>
      <c r="E39" s="32"/>
      <c r="F39" s="33"/>
      <c r="G39" s="46">
        <f t="shared" si="3"/>
        <v>0</v>
      </c>
      <c r="H39" s="34"/>
      <c r="I39" s="34"/>
      <c r="J39" s="34"/>
      <c r="K39" s="120">
        <f t="shared" si="1"/>
        <v>0</v>
      </c>
      <c r="L39" s="34"/>
      <c r="M39" s="120">
        <f t="shared" si="2"/>
        <v>0</v>
      </c>
    </row>
    <row r="40" spans="1:13" ht="21" customHeight="1" x14ac:dyDescent="0.25">
      <c r="A40" s="246"/>
      <c r="B40" s="247"/>
      <c r="C40" s="30"/>
      <c r="D40" s="31"/>
      <c r="E40" s="32"/>
      <c r="F40" s="33"/>
      <c r="G40" s="46">
        <f t="shared" si="3"/>
        <v>0</v>
      </c>
      <c r="H40" s="34"/>
      <c r="I40" s="34"/>
      <c r="J40" s="34"/>
      <c r="K40" s="120">
        <f t="shared" si="1"/>
        <v>0</v>
      </c>
      <c r="L40" s="34"/>
      <c r="M40" s="120">
        <f t="shared" si="2"/>
        <v>0</v>
      </c>
    </row>
    <row r="41" spans="1:13" ht="21" customHeight="1" x14ac:dyDescent="0.25">
      <c r="A41" s="246"/>
      <c r="B41" s="247"/>
      <c r="C41" s="30"/>
      <c r="D41" s="31"/>
      <c r="E41" s="32"/>
      <c r="F41" s="33"/>
      <c r="G41" s="46">
        <f t="shared" si="3"/>
        <v>0</v>
      </c>
      <c r="H41" s="34"/>
      <c r="I41" s="34"/>
      <c r="J41" s="34"/>
      <c r="K41" s="120">
        <f t="shared" si="1"/>
        <v>0</v>
      </c>
      <c r="L41" s="34"/>
      <c r="M41" s="120">
        <f t="shared" si="2"/>
        <v>0</v>
      </c>
    </row>
    <row r="42" spans="1:13" ht="21" customHeight="1" x14ac:dyDescent="0.25">
      <c r="A42" s="246"/>
      <c r="B42" s="247"/>
      <c r="C42" s="30"/>
      <c r="D42" s="31"/>
      <c r="E42" s="32"/>
      <c r="F42" s="33"/>
      <c r="G42" s="46">
        <f t="shared" si="3"/>
        <v>0</v>
      </c>
      <c r="H42" s="34"/>
      <c r="I42" s="34"/>
      <c r="J42" s="34"/>
      <c r="K42" s="120">
        <f t="shared" si="1"/>
        <v>0</v>
      </c>
      <c r="L42" s="34"/>
      <c r="M42" s="120">
        <f t="shared" si="2"/>
        <v>0</v>
      </c>
    </row>
    <row r="43" spans="1:13" ht="21" customHeight="1" x14ac:dyDescent="0.25">
      <c r="A43" s="246"/>
      <c r="B43" s="247"/>
      <c r="C43" s="30"/>
      <c r="D43" s="31"/>
      <c r="E43" s="32"/>
      <c r="F43" s="33"/>
      <c r="G43" s="46">
        <f t="shared" si="0"/>
        <v>0</v>
      </c>
      <c r="H43" s="34"/>
      <c r="I43" s="34"/>
      <c r="J43" s="34"/>
      <c r="K43" s="120">
        <f t="shared" si="1"/>
        <v>0</v>
      </c>
      <c r="L43" s="34"/>
      <c r="M43" s="120">
        <f t="shared" si="2"/>
        <v>0</v>
      </c>
    </row>
    <row r="44" spans="1:13" ht="21" customHeight="1" x14ac:dyDescent="0.45">
      <c r="A44" s="35"/>
      <c r="B44" s="36" t="s">
        <v>22</v>
      </c>
      <c r="C44" s="37"/>
      <c r="D44" s="118"/>
      <c r="E44" s="118"/>
      <c r="F44" s="118"/>
      <c r="G44" s="47">
        <f t="shared" ref="G44:M44" si="4">SUM(G19:G43)</f>
        <v>0</v>
      </c>
      <c r="H44" s="119">
        <f t="shared" si="4"/>
        <v>0</v>
      </c>
      <c r="I44" s="119">
        <f t="shared" si="4"/>
        <v>0</v>
      </c>
      <c r="J44" s="119">
        <f t="shared" si="4"/>
        <v>0</v>
      </c>
      <c r="K44" s="119">
        <f t="shared" si="4"/>
        <v>0</v>
      </c>
      <c r="L44" s="119">
        <f t="shared" si="4"/>
        <v>0</v>
      </c>
      <c r="M44" s="119">
        <f t="shared" si="4"/>
        <v>0</v>
      </c>
    </row>
    <row r="45" spans="1:13" ht="21" customHeight="1" x14ac:dyDescent="0.45">
      <c r="A45" s="26" t="s">
        <v>23</v>
      </c>
      <c r="B45" s="27"/>
      <c r="C45" s="27"/>
      <c r="D45" s="39"/>
      <c r="E45" s="39"/>
      <c r="F45" s="40" t="s">
        <v>85</v>
      </c>
      <c r="G45" s="41"/>
      <c r="H45" s="41"/>
      <c r="I45" s="41"/>
      <c r="J45" s="41"/>
      <c r="K45" s="41"/>
      <c r="L45" s="41"/>
      <c r="M45" s="41"/>
    </row>
    <row r="46" spans="1:13" ht="21" customHeight="1" x14ac:dyDescent="0.25">
      <c r="A46" s="29" t="s">
        <v>24</v>
      </c>
      <c r="B46" s="42"/>
      <c r="C46" s="30"/>
      <c r="D46" s="43"/>
      <c r="E46" s="43"/>
      <c r="F46" s="44" t="e">
        <f>G46/G44</f>
        <v>#DIV/0!</v>
      </c>
      <c r="G46" s="34">
        <f t="shared" ref="G46:G51" si="5">H46+I46</f>
        <v>0</v>
      </c>
      <c r="H46" s="34"/>
      <c r="I46" s="34"/>
      <c r="J46" s="34"/>
      <c r="K46" s="120">
        <f t="shared" ref="K46:K51" si="6">ROUND(H46+I46+J46,2)</f>
        <v>0</v>
      </c>
      <c r="L46" s="187">
        <v>0</v>
      </c>
      <c r="M46" s="120">
        <f t="shared" ref="M46:M51" si="7">K46+L46</f>
        <v>0</v>
      </c>
    </row>
    <row r="47" spans="1:13" ht="21" customHeight="1" x14ac:dyDescent="0.25">
      <c r="A47" s="29" t="s">
        <v>25</v>
      </c>
      <c r="B47" s="42"/>
      <c r="C47" s="30"/>
      <c r="D47" s="43"/>
      <c r="E47" s="43"/>
      <c r="F47" s="44" t="e">
        <f>G47/G44</f>
        <v>#DIV/0!</v>
      </c>
      <c r="G47" s="34">
        <f t="shared" si="5"/>
        <v>0</v>
      </c>
      <c r="H47" s="34"/>
      <c r="I47" s="34"/>
      <c r="J47" s="34"/>
      <c r="K47" s="120">
        <f t="shared" si="6"/>
        <v>0</v>
      </c>
      <c r="L47" s="188">
        <v>0</v>
      </c>
      <c r="M47" s="120">
        <f t="shared" si="7"/>
        <v>0</v>
      </c>
    </row>
    <row r="48" spans="1:13" ht="21" customHeight="1" x14ac:dyDescent="0.25">
      <c r="A48" s="29" t="s">
        <v>26</v>
      </c>
      <c r="B48" s="42"/>
      <c r="C48" s="30"/>
      <c r="D48" s="43"/>
      <c r="E48" s="43"/>
      <c r="F48" s="44" t="e">
        <f>G48/G44</f>
        <v>#DIV/0!</v>
      </c>
      <c r="G48" s="34">
        <f t="shared" si="5"/>
        <v>0</v>
      </c>
      <c r="H48" s="34"/>
      <c r="I48" s="34"/>
      <c r="J48" s="34"/>
      <c r="K48" s="120">
        <f t="shared" si="6"/>
        <v>0</v>
      </c>
      <c r="L48" s="188">
        <v>0</v>
      </c>
      <c r="M48" s="120">
        <f t="shared" si="7"/>
        <v>0</v>
      </c>
    </row>
    <row r="49" spans="1:13" ht="21" customHeight="1" x14ac:dyDescent="0.25">
      <c r="A49" s="29" t="s">
        <v>27</v>
      </c>
      <c r="B49" s="42"/>
      <c r="C49" s="30"/>
      <c r="D49" s="43"/>
      <c r="E49" s="43"/>
      <c r="F49" s="44" t="e">
        <f>G49/G44</f>
        <v>#DIV/0!</v>
      </c>
      <c r="G49" s="34">
        <f t="shared" si="5"/>
        <v>0</v>
      </c>
      <c r="H49" s="34"/>
      <c r="I49" s="34"/>
      <c r="J49" s="34"/>
      <c r="K49" s="120">
        <f t="shared" si="6"/>
        <v>0</v>
      </c>
      <c r="L49" s="188">
        <v>0</v>
      </c>
      <c r="M49" s="120">
        <f t="shared" si="7"/>
        <v>0</v>
      </c>
    </row>
    <row r="50" spans="1:13" ht="21" customHeight="1" x14ac:dyDescent="0.25">
      <c r="A50" s="29" t="s">
        <v>28</v>
      </c>
      <c r="B50" s="42"/>
      <c r="C50" s="30"/>
      <c r="D50" s="43"/>
      <c r="E50" s="43"/>
      <c r="F50" s="44" t="e">
        <f>G50/G44</f>
        <v>#DIV/0!</v>
      </c>
      <c r="G50" s="34">
        <f t="shared" si="5"/>
        <v>0</v>
      </c>
      <c r="H50" s="34"/>
      <c r="I50" s="34"/>
      <c r="J50" s="34"/>
      <c r="K50" s="120">
        <f t="shared" si="6"/>
        <v>0</v>
      </c>
      <c r="L50" s="188">
        <v>0</v>
      </c>
      <c r="M50" s="120">
        <f t="shared" si="7"/>
        <v>0</v>
      </c>
    </row>
    <row r="51" spans="1:13" ht="21" customHeight="1" x14ac:dyDescent="0.25">
      <c r="A51" s="29" t="s">
        <v>29</v>
      </c>
      <c r="B51" s="42"/>
      <c r="C51" s="30"/>
      <c r="D51" s="43"/>
      <c r="E51" s="43"/>
      <c r="F51" s="44" t="e">
        <f>G51/G44</f>
        <v>#DIV/0!</v>
      </c>
      <c r="G51" s="34">
        <f t="shared" si="5"/>
        <v>0</v>
      </c>
      <c r="H51" s="34"/>
      <c r="I51" s="34"/>
      <c r="J51" s="34"/>
      <c r="K51" s="120">
        <f t="shared" si="6"/>
        <v>0</v>
      </c>
      <c r="L51" s="188">
        <v>0</v>
      </c>
      <c r="M51" s="120">
        <f t="shared" si="7"/>
        <v>0</v>
      </c>
    </row>
    <row r="52" spans="1:13" ht="21" customHeight="1" x14ac:dyDescent="0.25">
      <c r="A52" s="29"/>
      <c r="B52" s="42"/>
      <c r="C52" s="30"/>
      <c r="D52" s="43"/>
      <c r="E52" s="43"/>
      <c r="F52" s="44"/>
      <c r="G52" s="34"/>
      <c r="H52" s="34"/>
      <c r="I52" s="34"/>
      <c r="J52" s="34"/>
      <c r="K52" s="34"/>
      <c r="L52" s="34"/>
      <c r="M52" s="34"/>
    </row>
    <row r="53" spans="1:13" ht="21" customHeight="1" x14ac:dyDescent="0.45">
      <c r="A53" s="35"/>
      <c r="B53" s="36" t="s">
        <v>30</v>
      </c>
      <c r="C53" s="37"/>
      <c r="D53" s="38"/>
      <c r="E53" s="38"/>
      <c r="F53" s="128" t="e">
        <f>G53/G44</f>
        <v>#DIV/0!</v>
      </c>
      <c r="G53" s="119">
        <f t="shared" ref="G53:M53" si="8">SUM(G46:G52)</f>
        <v>0</v>
      </c>
      <c r="H53" s="119">
        <f t="shared" si="8"/>
        <v>0</v>
      </c>
      <c r="I53" s="119">
        <f>SUM(I46:I52)</f>
        <v>0</v>
      </c>
      <c r="J53" s="119">
        <f>SUM(J46:J52)</f>
        <v>0</v>
      </c>
      <c r="K53" s="119">
        <f t="shared" si="8"/>
        <v>0</v>
      </c>
      <c r="L53" s="119">
        <f t="shared" si="8"/>
        <v>0</v>
      </c>
      <c r="M53" s="119">
        <f t="shared" si="8"/>
        <v>0</v>
      </c>
    </row>
    <row r="54" spans="1:13" ht="21" customHeight="1" x14ac:dyDescent="0.45">
      <c r="A54" s="35"/>
      <c r="B54" s="36" t="s">
        <v>31</v>
      </c>
      <c r="C54" s="37"/>
      <c r="D54" s="38"/>
      <c r="E54" s="38"/>
      <c r="F54" s="38"/>
      <c r="G54" s="119">
        <f>G44+G53</f>
        <v>0</v>
      </c>
      <c r="H54" s="119">
        <f t="shared" ref="H54:M54" si="9">H44+H53</f>
        <v>0</v>
      </c>
      <c r="I54" s="119">
        <f>I44+I53</f>
        <v>0</v>
      </c>
      <c r="J54" s="119">
        <f>J44+J53</f>
        <v>0</v>
      </c>
      <c r="K54" s="119">
        <f t="shared" si="9"/>
        <v>0</v>
      </c>
      <c r="L54" s="119">
        <f t="shared" si="9"/>
        <v>0</v>
      </c>
      <c r="M54" s="119">
        <f t="shared" si="9"/>
        <v>0</v>
      </c>
    </row>
    <row r="55" spans="1:13" ht="21" customHeight="1" x14ac:dyDescent="0.25">
      <c r="A55" s="137" t="str">
        <f>'Budget Summary'!$A$33</f>
        <v>BUDGET - STANDARD, Budget Summary  (Rev. June 2023), City of Los Angeles, Economic and Workforce Development Department</v>
      </c>
    </row>
    <row r="56" spans="1:13" ht="21" customHeight="1" x14ac:dyDescent="0.25"/>
  </sheetData>
  <sheetProtection algorithmName="SHA-512" hashValue="4xJwgM+vA2ZAg4YSOLqmD2cvtWoSalvft2kOPUSMA/5aUbUAhk1Qsy0jN1fgqBhC40LXyYzqVNmYQYdaVtOnZw==" saltValue="tImdp0EtMqwHb9zzEZ/6cw==" spinCount="100000" sheet="1" objects="1" scenarios="1"/>
  <mergeCells count="33">
    <mergeCell ref="A39:B39"/>
    <mergeCell ref="A40:B40"/>
    <mergeCell ref="A41:B41"/>
    <mergeCell ref="A42:B42"/>
    <mergeCell ref="A43:B43"/>
    <mergeCell ref="A34:B34"/>
    <mergeCell ref="A35:B35"/>
    <mergeCell ref="A36:B36"/>
    <mergeCell ref="A37:B37"/>
    <mergeCell ref="A38:B38"/>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M1"/>
    <mergeCell ref="A2:M2"/>
    <mergeCell ref="A15:B15"/>
    <mergeCell ref="G11:M11"/>
    <mergeCell ref="G12:J12"/>
    <mergeCell ref="A14:B14"/>
    <mergeCell ref="H13:J13"/>
    <mergeCell ref="I14:J14"/>
  </mergeCells>
  <phoneticPr fontId="0" type="noConversion"/>
  <printOptions horizontalCentered="1"/>
  <pageMargins left="0.5" right="0.5" top="0.75" bottom="0.5" header="0.5" footer="0.25"/>
  <pageSetup scale="48"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E6" sqref="E6"/>
    </sheetView>
  </sheetViews>
  <sheetFormatPr defaultColWidth="9.109375" defaultRowHeight="13.2" x14ac:dyDescent="0.25"/>
  <cols>
    <col min="1" max="1" width="18.6640625" style="1" customWidth="1"/>
    <col min="2" max="2" width="12.6640625" style="1" customWidth="1"/>
    <col min="3" max="3" width="30.6640625" style="1" customWidth="1"/>
    <col min="4" max="12" width="18.6640625" style="1" customWidth="1"/>
    <col min="13" max="16384" width="9.109375" style="1"/>
  </cols>
  <sheetData>
    <row r="1" spans="1:12" ht="27.6" x14ac:dyDescent="0.65">
      <c r="A1" s="202" t="s">
        <v>107</v>
      </c>
      <c r="B1" s="203"/>
      <c r="C1" s="203"/>
      <c r="D1" s="203"/>
      <c r="E1" s="203"/>
      <c r="F1" s="203"/>
      <c r="G1" s="203"/>
      <c r="H1" s="203"/>
      <c r="I1" s="203"/>
      <c r="J1" s="203"/>
      <c r="K1" s="203"/>
      <c r="L1" s="204"/>
    </row>
    <row r="2" spans="1:12" ht="18.600000000000001" x14ac:dyDescent="0.45">
      <c r="A2" s="205" t="s">
        <v>112</v>
      </c>
      <c r="B2" s="206"/>
      <c r="C2" s="206"/>
      <c r="D2" s="206"/>
      <c r="E2" s="206"/>
      <c r="F2" s="206"/>
      <c r="G2" s="206"/>
      <c r="H2" s="206"/>
      <c r="I2" s="206"/>
      <c r="J2" s="206"/>
      <c r="K2" s="206"/>
      <c r="L2" s="207"/>
    </row>
    <row r="3" spans="1:12" x14ac:dyDescent="0.25">
      <c r="A3" s="2"/>
      <c r="B3" s="3"/>
      <c r="C3" s="3"/>
      <c r="D3" s="3"/>
      <c r="E3" s="3"/>
      <c r="F3" s="3"/>
      <c r="G3" s="3"/>
      <c r="H3" s="3"/>
      <c r="I3" s="3"/>
      <c r="J3" s="3"/>
      <c r="K3" s="3"/>
      <c r="L3" s="4"/>
    </row>
    <row r="4" spans="1:12" ht="21" x14ac:dyDescent="0.5">
      <c r="A4" s="5" t="s">
        <v>4</v>
      </c>
      <c r="C4" s="192">
        <f>'Budget Summary'!$B$3</f>
        <v>0</v>
      </c>
      <c r="D4" s="192"/>
      <c r="E4" s="192"/>
      <c r="F4" s="192"/>
      <c r="G4" s="192"/>
      <c r="H4" s="192"/>
      <c r="I4" s="194"/>
      <c r="J4" s="194"/>
      <c r="L4" s="6"/>
    </row>
    <row r="5" spans="1:12" ht="18.600000000000001" x14ac:dyDescent="0.45">
      <c r="A5" s="5" t="s">
        <v>6</v>
      </c>
      <c r="C5" s="171">
        <f>'Budget Summary'!$B$4</f>
        <v>0</v>
      </c>
      <c r="J5" s="1" t="s">
        <v>8</v>
      </c>
      <c r="K5" s="174">
        <f>'Budget Summary'!$G$5</f>
        <v>0</v>
      </c>
      <c r="L5" s="6"/>
    </row>
    <row r="6" spans="1:12" ht="18.600000000000001" x14ac:dyDescent="0.45">
      <c r="A6" s="5" t="s">
        <v>5</v>
      </c>
      <c r="C6" s="172" t="str">
        <f>'Budget Summary'!$B$5</f>
        <v>Hire LA - SYEP</v>
      </c>
      <c r="J6" s="1" t="s">
        <v>7</v>
      </c>
      <c r="K6" s="174" t="str">
        <f>'Budget Summary'!$G$6</f>
        <v>7/1/2023 - 6/30/2024</v>
      </c>
      <c r="L6" s="6"/>
    </row>
    <row r="7" spans="1:12" ht="18.600000000000001" x14ac:dyDescent="0.45">
      <c r="A7" s="185" t="s">
        <v>108</v>
      </c>
      <c r="C7" s="172" t="str">
        <f>'Budget Summary'!$B$6</f>
        <v>General Fund</v>
      </c>
      <c r="I7" s="7"/>
      <c r="L7" s="6"/>
    </row>
    <row r="8" spans="1:12" ht="18.600000000000001" x14ac:dyDescent="0.45">
      <c r="A8" s="5" t="s">
        <v>9</v>
      </c>
      <c r="C8" s="173">
        <f>'Budget Summary'!B7</f>
        <v>0</v>
      </c>
      <c r="I8" s="9"/>
      <c r="L8" s="6"/>
    </row>
    <row r="9" spans="1:12" x14ac:dyDescent="0.25">
      <c r="A9" s="10"/>
      <c r="B9" s="11"/>
      <c r="C9" s="11"/>
      <c r="D9" s="11"/>
      <c r="E9" s="11"/>
      <c r="F9" s="11"/>
      <c r="G9" s="11"/>
      <c r="H9" s="11"/>
      <c r="I9" s="11"/>
      <c r="J9" s="11"/>
      <c r="K9" s="11"/>
      <c r="L9" s="12"/>
    </row>
    <row r="11" spans="1:12" ht="18" customHeight="1" x14ac:dyDescent="0.25">
      <c r="A11" s="208" t="s">
        <v>55</v>
      </c>
      <c r="B11" s="210"/>
      <c r="C11" s="209"/>
      <c r="D11" s="48" t="s">
        <v>65</v>
      </c>
      <c r="E11" s="48" t="s">
        <v>66</v>
      </c>
      <c r="F11" s="48" t="s">
        <v>67</v>
      </c>
      <c r="G11" s="48" t="s">
        <v>68</v>
      </c>
      <c r="H11" s="48" t="s">
        <v>69</v>
      </c>
      <c r="I11" s="48" t="s">
        <v>70</v>
      </c>
      <c r="J11" s="48" t="s">
        <v>71</v>
      </c>
      <c r="K11" s="48" t="s">
        <v>72</v>
      </c>
      <c r="L11" s="48" t="s">
        <v>73</v>
      </c>
    </row>
    <row r="12" spans="1:12" ht="18" customHeight="1" x14ac:dyDescent="0.25">
      <c r="A12" s="49" t="s">
        <v>47</v>
      </c>
      <c r="B12" s="208" t="s">
        <v>48</v>
      </c>
      <c r="C12" s="209"/>
      <c r="D12" s="50"/>
      <c r="E12" s="50"/>
      <c r="F12" s="50"/>
      <c r="G12" s="50"/>
      <c r="H12" s="50"/>
      <c r="I12" s="50"/>
      <c r="J12" s="50"/>
      <c r="K12" s="50"/>
      <c r="L12" s="50"/>
    </row>
    <row r="13" spans="1:12" ht="21" customHeight="1" x14ac:dyDescent="0.25">
      <c r="A13" s="51">
        <v>1000</v>
      </c>
      <c r="B13" s="52" t="s">
        <v>57</v>
      </c>
      <c r="C13" s="53"/>
      <c r="D13" s="54"/>
      <c r="E13" s="54"/>
      <c r="F13" s="54"/>
      <c r="G13" s="54"/>
      <c r="H13" s="54"/>
      <c r="I13" s="54"/>
      <c r="J13" s="54"/>
      <c r="K13" s="54"/>
      <c r="L13" s="54"/>
    </row>
    <row r="14" spans="1:12" ht="21" customHeight="1" x14ac:dyDescent="0.25">
      <c r="A14" s="51">
        <v>2000</v>
      </c>
      <c r="B14" s="52" t="s">
        <v>58</v>
      </c>
      <c r="C14" s="53"/>
      <c r="D14" s="54"/>
      <c r="E14" s="54"/>
      <c r="F14" s="54"/>
      <c r="G14" s="54"/>
      <c r="H14" s="54"/>
      <c r="I14" s="54"/>
      <c r="J14" s="54"/>
      <c r="K14" s="54"/>
      <c r="L14" s="54"/>
    </row>
    <row r="15" spans="1:12" ht="21" customHeight="1" x14ac:dyDescent="0.25">
      <c r="A15" s="51">
        <v>2100</v>
      </c>
      <c r="B15" s="52" t="s">
        <v>59</v>
      </c>
      <c r="C15" s="53"/>
      <c r="D15" s="54"/>
      <c r="E15" s="54"/>
      <c r="F15" s="54"/>
      <c r="G15" s="54"/>
      <c r="H15" s="54"/>
      <c r="I15" s="54"/>
      <c r="J15" s="54"/>
      <c r="K15" s="54"/>
      <c r="L15" s="54"/>
    </row>
    <row r="16" spans="1:12" ht="21" customHeight="1" x14ac:dyDescent="0.25">
      <c r="A16" s="51">
        <v>2200</v>
      </c>
      <c r="B16" s="52" t="s">
        <v>60</v>
      </c>
      <c r="C16" s="53"/>
      <c r="D16" s="54"/>
      <c r="E16" s="54"/>
      <c r="F16" s="54"/>
      <c r="G16" s="54"/>
      <c r="H16" s="54"/>
      <c r="I16" s="54"/>
      <c r="J16" s="54"/>
      <c r="K16" s="54"/>
      <c r="L16" s="54"/>
    </row>
    <row r="17" spans="1:13" ht="21" customHeight="1" x14ac:dyDescent="0.25">
      <c r="A17" s="51">
        <v>3000</v>
      </c>
      <c r="B17" s="52" t="s">
        <v>94</v>
      </c>
      <c r="C17" s="53"/>
      <c r="D17" s="54"/>
      <c r="E17" s="54"/>
      <c r="F17" s="54"/>
      <c r="G17" s="54"/>
      <c r="H17" s="54"/>
      <c r="I17" s="54"/>
      <c r="J17" s="54"/>
      <c r="K17" s="54"/>
      <c r="L17" s="54"/>
    </row>
    <row r="18" spans="1:13" ht="21" customHeight="1" x14ac:dyDescent="0.25">
      <c r="A18" s="51">
        <v>4000</v>
      </c>
      <c r="B18" s="52" t="s">
        <v>62</v>
      </c>
      <c r="C18" s="53"/>
      <c r="D18" s="54"/>
      <c r="E18" s="54"/>
      <c r="F18" s="54"/>
      <c r="G18" s="54"/>
      <c r="H18" s="54"/>
      <c r="I18" s="54"/>
      <c r="J18" s="54"/>
      <c r="K18" s="54"/>
      <c r="L18" s="54"/>
    </row>
    <row r="19" spans="1:13" ht="21" customHeight="1" x14ac:dyDescent="0.25">
      <c r="A19" s="51">
        <v>5000</v>
      </c>
      <c r="B19" s="52" t="s">
        <v>63</v>
      </c>
      <c r="C19" s="53"/>
      <c r="D19" s="54"/>
      <c r="E19" s="54"/>
      <c r="F19" s="54"/>
      <c r="G19" s="54"/>
      <c r="H19" s="54"/>
      <c r="I19" s="54"/>
      <c r="J19" s="54"/>
      <c r="K19" s="54"/>
      <c r="L19" s="54"/>
    </row>
    <row r="20" spans="1:13" ht="30" customHeight="1" x14ac:dyDescent="0.45">
      <c r="A20" s="55" t="s">
        <v>95</v>
      </c>
      <c r="B20" s="56"/>
      <c r="C20" s="57"/>
      <c r="D20" s="116">
        <f>SUM(D13:D19)</f>
        <v>0</v>
      </c>
      <c r="E20" s="116">
        <f t="shared" ref="E20:L20" si="0">SUM(E13:E19)</f>
        <v>0</v>
      </c>
      <c r="F20" s="116">
        <f t="shared" si="0"/>
        <v>0</v>
      </c>
      <c r="G20" s="116">
        <f t="shared" si="0"/>
        <v>0</v>
      </c>
      <c r="H20" s="116">
        <f t="shared" si="0"/>
        <v>0</v>
      </c>
      <c r="I20" s="116">
        <f t="shared" si="0"/>
        <v>0</v>
      </c>
      <c r="J20" s="116">
        <f t="shared" si="0"/>
        <v>0</v>
      </c>
      <c r="K20" s="116">
        <f t="shared" si="0"/>
        <v>0</v>
      </c>
      <c r="L20" s="116">
        <f t="shared" si="0"/>
        <v>0</v>
      </c>
      <c r="M20" s="182"/>
    </row>
    <row r="21" spans="1:13" ht="30" customHeight="1" x14ac:dyDescent="0.45">
      <c r="A21" s="59" t="s">
        <v>75</v>
      </c>
      <c r="B21" s="60"/>
      <c r="C21" s="61"/>
      <c r="D21" s="116">
        <f>D20</f>
        <v>0</v>
      </c>
      <c r="E21" s="116">
        <f t="shared" ref="E21:L21" si="1">D21+E20</f>
        <v>0</v>
      </c>
      <c r="F21" s="116">
        <f t="shared" si="1"/>
        <v>0</v>
      </c>
      <c r="G21" s="116">
        <f t="shared" si="1"/>
        <v>0</v>
      </c>
      <c r="H21" s="116">
        <f t="shared" si="1"/>
        <v>0</v>
      </c>
      <c r="I21" s="116">
        <f t="shared" si="1"/>
        <v>0</v>
      </c>
      <c r="J21" s="116">
        <f t="shared" si="1"/>
        <v>0</v>
      </c>
      <c r="K21" s="116">
        <f t="shared" si="1"/>
        <v>0</v>
      </c>
      <c r="L21" s="116">
        <f t="shared" si="1"/>
        <v>0</v>
      </c>
    </row>
    <row r="22" spans="1:13" ht="18" customHeight="1" x14ac:dyDescent="0.25"/>
    <row r="23" spans="1:13" ht="18" customHeight="1" x14ac:dyDescent="0.25">
      <c r="A23" s="208" t="s">
        <v>55</v>
      </c>
      <c r="B23" s="210"/>
      <c r="C23" s="209"/>
      <c r="D23" s="48" t="s">
        <v>76</v>
      </c>
      <c r="E23" s="48" t="s">
        <v>77</v>
      </c>
      <c r="F23" s="48" t="s">
        <v>78</v>
      </c>
      <c r="G23" s="48"/>
      <c r="H23" s="48"/>
      <c r="I23" s="48"/>
      <c r="J23" s="48"/>
      <c r="K23" s="48"/>
      <c r="L23" s="48" t="s">
        <v>49</v>
      </c>
    </row>
    <row r="24" spans="1:13" ht="18" customHeight="1" x14ac:dyDescent="0.25">
      <c r="A24" s="49" t="s">
        <v>47</v>
      </c>
      <c r="B24" s="208" t="s">
        <v>48</v>
      </c>
      <c r="C24" s="209"/>
      <c r="D24" s="50"/>
      <c r="E24" s="50"/>
      <c r="F24" s="50"/>
      <c r="G24" s="50"/>
      <c r="H24" s="50"/>
      <c r="I24" s="50"/>
      <c r="J24" s="50"/>
      <c r="K24" s="50"/>
      <c r="L24" s="50"/>
    </row>
    <row r="25" spans="1:13" ht="21" customHeight="1" x14ac:dyDescent="0.25">
      <c r="A25" s="51">
        <v>1000</v>
      </c>
      <c r="B25" s="52" t="s">
        <v>57</v>
      </c>
      <c r="C25" s="53"/>
      <c r="D25" s="54"/>
      <c r="E25" s="54"/>
      <c r="F25" s="54"/>
      <c r="G25" s="54"/>
      <c r="H25" s="54"/>
      <c r="I25" s="54"/>
      <c r="J25" s="54"/>
      <c r="K25" s="54"/>
      <c r="L25" s="117">
        <f>SUM(D13:L13)+SUM(D25:K25)</f>
        <v>0</v>
      </c>
    </row>
    <row r="26" spans="1:13" ht="21" customHeight="1" x14ac:dyDescent="0.25">
      <c r="A26" s="51">
        <v>2000</v>
      </c>
      <c r="B26" s="52" t="s">
        <v>58</v>
      </c>
      <c r="C26" s="53"/>
      <c r="D26" s="54"/>
      <c r="E26" s="54"/>
      <c r="F26" s="54"/>
      <c r="G26" s="54"/>
      <c r="H26" s="54"/>
      <c r="I26" s="54"/>
      <c r="J26" s="54"/>
      <c r="K26" s="54"/>
      <c r="L26" s="117">
        <f t="shared" ref="L26:L31" si="2">SUM(D14:L14)+SUM(D26:K26)</f>
        <v>0</v>
      </c>
    </row>
    <row r="27" spans="1:13" ht="21" customHeight="1" x14ac:dyDescent="0.25">
      <c r="A27" s="51">
        <v>2100</v>
      </c>
      <c r="B27" s="52" t="s">
        <v>59</v>
      </c>
      <c r="C27" s="53"/>
      <c r="D27" s="54"/>
      <c r="E27" s="54"/>
      <c r="F27" s="54"/>
      <c r="G27" s="54"/>
      <c r="H27" s="54"/>
      <c r="I27" s="54"/>
      <c r="J27" s="54"/>
      <c r="K27" s="54"/>
      <c r="L27" s="117">
        <f t="shared" si="2"/>
        <v>0</v>
      </c>
    </row>
    <row r="28" spans="1:13" ht="21" customHeight="1" x14ac:dyDescent="0.25">
      <c r="A28" s="51">
        <v>2200</v>
      </c>
      <c r="B28" s="52" t="s">
        <v>60</v>
      </c>
      <c r="C28" s="53"/>
      <c r="D28" s="54"/>
      <c r="E28" s="54"/>
      <c r="F28" s="54"/>
      <c r="G28" s="54"/>
      <c r="H28" s="54"/>
      <c r="I28" s="54"/>
      <c r="J28" s="54"/>
      <c r="K28" s="54"/>
      <c r="L28" s="117">
        <f t="shared" si="2"/>
        <v>0</v>
      </c>
    </row>
    <row r="29" spans="1:13" ht="21" customHeight="1" x14ac:dyDescent="0.25">
      <c r="A29" s="51">
        <v>3000</v>
      </c>
      <c r="B29" s="52" t="s">
        <v>94</v>
      </c>
      <c r="C29" s="53"/>
      <c r="D29" s="54"/>
      <c r="E29" s="54"/>
      <c r="F29" s="54"/>
      <c r="G29" s="54"/>
      <c r="H29" s="54"/>
      <c r="I29" s="54"/>
      <c r="J29" s="54"/>
      <c r="K29" s="54"/>
      <c r="L29" s="117">
        <f t="shared" si="2"/>
        <v>0</v>
      </c>
    </row>
    <row r="30" spans="1:13" ht="21" customHeight="1" x14ac:dyDescent="0.25">
      <c r="A30" s="51">
        <v>4000</v>
      </c>
      <c r="B30" s="52" t="s">
        <v>62</v>
      </c>
      <c r="C30" s="53"/>
      <c r="D30" s="54"/>
      <c r="E30" s="54"/>
      <c r="F30" s="54"/>
      <c r="G30" s="54"/>
      <c r="H30" s="54"/>
      <c r="I30" s="54"/>
      <c r="J30" s="54"/>
      <c r="K30" s="54"/>
      <c r="L30" s="117">
        <f t="shared" si="2"/>
        <v>0</v>
      </c>
    </row>
    <row r="31" spans="1:13" ht="21" customHeight="1" x14ac:dyDescent="0.25">
      <c r="A31" s="51">
        <v>5000</v>
      </c>
      <c r="B31" s="52" t="s">
        <v>63</v>
      </c>
      <c r="C31" s="53"/>
      <c r="D31" s="54"/>
      <c r="E31" s="54"/>
      <c r="F31" s="54"/>
      <c r="G31" s="54"/>
      <c r="H31" s="54"/>
      <c r="I31" s="54"/>
      <c r="J31" s="54"/>
      <c r="K31" s="54"/>
      <c r="L31" s="117">
        <f t="shared" si="2"/>
        <v>0</v>
      </c>
    </row>
    <row r="32" spans="1:13" ht="30" customHeight="1" x14ac:dyDescent="0.45">
      <c r="A32" s="55" t="s">
        <v>95</v>
      </c>
      <c r="B32" s="56"/>
      <c r="C32" s="57"/>
      <c r="D32" s="116">
        <f>SUM(D25:D31)</f>
        <v>0</v>
      </c>
      <c r="E32" s="116">
        <f t="shared" ref="E32:F32" si="3">SUM(E25:E31)</f>
        <v>0</v>
      </c>
      <c r="F32" s="116">
        <f t="shared" si="3"/>
        <v>0</v>
      </c>
      <c r="G32" s="62"/>
      <c r="H32" s="62"/>
      <c r="I32" s="62"/>
      <c r="J32" s="62"/>
      <c r="K32" s="62"/>
      <c r="L32" s="116">
        <f>SUM(L25:L31)</f>
        <v>0</v>
      </c>
    </row>
    <row r="33" spans="1:12" ht="30" customHeight="1" x14ac:dyDescent="0.45">
      <c r="A33" s="59" t="s">
        <v>75</v>
      </c>
      <c r="B33" s="60"/>
      <c r="C33" s="61"/>
      <c r="D33" s="116">
        <f>L21+D32</f>
        <v>0</v>
      </c>
      <c r="E33" s="116">
        <f>D33+E32</f>
        <v>0</v>
      </c>
      <c r="F33" s="116">
        <f>E33+F32</f>
        <v>0</v>
      </c>
      <c r="G33" s="62"/>
      <c r="H33" s="62"/>
      <c r="I33" s="62"/>
      <c r="J33" s="62"/>
      <c r="K33" s="62"/>
      <c r="L33" s="58"/>
    </row>
    <row r="34" spans="1:12" x14ac:dyDescent="0.25">
      <c r="A34" s="137" t="str">
        <f>'Budget Summary'!$A$33</f>
        <v>BUDGET - STANDARD, Budget Summary  (Rev. June 2023), City of Los Angeles, Economic and Workforce Development Department</v>
      </c>
      <c r="B34" s="1" t="str">
        <f>'Budget Summary'!$A$33</f>
        <v>BUDGET - STANDARD, Budget Summary  (Rev. June 2023), City of Los Angeles, Economic and Workforce Development Department</v>
      </c>
    </row>
    <row r="35" spans="1:12" x14ac:dyDescent="0.25">
      <c r="A35" s="45"/>
    </row>
  </sheetData>
  <sheetProtection algorithmName="SHA-512" hashValue="i0kxdK31OdGVjFQKn5sR98NR3PU+a/w2zQESFV60RutLvFvFCp+TTtWEIvoK8VkrBcmuWZeQpNeFjisQZdqT8Q==" saltValue="E7h0JUbjaeKSq1k/9WDSeg==" spinCount="100000" sheet="1" objects="1" scenarios="1"/>
  <mergeCells count="6">
    <mergeCell ref="A23:C23"/>
    <mergeCell ref="B24:C24"/>
    <mergeCell ref="A2:L2"/>
    <mergeCell ref="A1:L1"/>
    <mergeCell ref="B12:C12"/>
    <mergeCell ref="A11:C11"/>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F8F4-E3F8-436D-96D2-842FDE2B8E27}">
  <sheetPr>
    <pageSetUpPr fitToPage="1"/>
  </sheetPr>
  <dimension ref="A1:J38"/>
  <sheetViews>
    <sheetView zoomScaleNormal="100" zoomScalePageLayoutView="90" workbookViewId="0">
      <selection sqref="A1:I1"/>
    </sheetView>
  </sheetViews>
  <sheetFormatPr defaultRowHeight="13.2" x14ac:dyDescent="0.25"/>
  <cols>
    <col min="1" max="1" width="19.6640625" style="169" customWidth="1"/>
    <col min="2" max="2" width="31.5546875" style="165" customWidth="1"/>
    <col min="3" max="3" width="14" style="166" bestFit="1" customWidth="1"/>
    <col min="4" max="4" width="10.33203125" style="166" customWidth="1"/>
    <col min="5" max="5" width="12.5546875" style="166" customWidth="1"/>
    <col min="6" max="6" width="11.109375" style="166" customWidth="1"/>
    <col min="7" max="7" width="12" style="166" customWidth="1"/>
    <col min="8" max="8" width="7" style="170" customWidth="1"/>
    <col min="9" max="9" width="57.5546875" style="165" customWidth="1"/>
    <col min="10" max="10" width="10.88671875" style="141" hidden="1" customWidth="1"/>
    <col min="11" max="256" width="9.109375" style="138"/>
    <col min="257" max="257" width="19.6640625" style="138" customWidth="1"/>
    <col min="258" max="258" width="31.5546875" style="138" customWidth="1"/>
    <col min="259" max="259" width="14" style="138" bestFit="1" customWidth="1"/>
    <col min="260" max="260" width="10.33203125" style="138" customWidth="1"/>
    <col min="261" max="261" width="12.5546875" style="138" customWidth="1"/>
    <col min="262" max="262" width="11.109375" style="138" customWidth="1"/>
    <col min="263" max="263" width="12" style="138" customWidth="1"/>
    <col min="264" max="264" width="7" style="138" customWidth="1"/>
    <col min="265" max="265" width="57.5546875" style="138" customWidth="1"/>
    <col min="266" max="266" width="0" style="138" hidden="1" customWidth="1"/>
    <col min="267" max="512" width="9.109375" style="138"/>
    <col min="513" max="513" width="19.6640625" style="138" customWidth="1"/>
    <col min="514" max="514" width="31.5546875" style="138" customWidth="1"/>
    <col min="515" max="515" width="14" style="138" bestFit="1" customWidth="1"/>
    <col min="516" max="516" width="10.33203125" style="138" customWidth="1"/>
    <col min="517" max="517" width="12.5546875" style="138" customWidth="1"/>
    <col min="518" max="518" width="11.109375" style="138" customWidth="1"/>
    <col min="519" max="519" width="12" style="138" customWidth="1"/>
    <col min="520" max="520" width="7" style="138" customWidth="1"/>
    <col min="521" max="521" width="57.5546875" style="138" customWidth="1"/>
    <col min="522" max="522" width="0" style="138" hidden="1" customWidth="1"/>
    <col min="523" max="768" width="9.109375" style="138"/>
    <col min="769" max="769" width="19.6640625" style="138" customWidth="1"/>
    <col min="770" max="770" width="31.5546875" style="138" customWidth="1"/>
    <col min="771" max="771" width="14" style="138" bestFit="1" customWidth="1"/>
    <col min="772" max="772" width="10.33203125" style="138" customWidth="1"/>
    <col min="773" max="773" width="12.5546875" style="138" customWidth="1"/>
    <col min="774" max="774" width="11.109375" style="138" customWidth="1"/>
    <col min="775" max="775" width="12" style="138" customWidth="1"/>
    <col min="776" max="776" width="7" style="138" customWidth="1"/>
    <col min="777" max="777" width="57.5546875" style="138" customWidth="1"/>
    <col min="778" max="778" width="0" style="138" hidden="1" customWidth="1"/>
    <col min="779" max="1024" width="9.109375" style="138"/>
    <col min="1025" max="1025" width="19.6640625" style="138" customWidth="1"/>
    <col min="1026" max="1026" width="31.5546875" style="138" customWidth="1"/>
    <col min="1027" max="1027" width="14" style="138" bestFit="1" customWidth="1"/>
    <col min="1028" max="1028" width="10.33203125" style="138" customWidth="1"/>
    <col min="1029" max="1029" width="12.5546875" style="138" customWidth="1"/>
    <col min="1030" max="1030" width="11.109375" style="138" customWidth="1"/>
    <col min="1031" max="1031" width="12" style="138" customWidth="1"/>
    <col min="1032" max="1032" width="7" style="138" customWidth="1"/>
    <col min="1033" max="1033" width="57.5546875" style="138" customWidth="1"/>
    <col min="1034" max="1034" width="0" style="138" hidden="1" customWidth="1"/>
    <col min="1035" max="1280" width="9.109375" style="138"/>
    <col min="1281" max="1281" width="19.6640625" style="138" customWidth="1"/>
    <col min="1282" max="1282" width="31.5546875" style="138" customWidth="1"/>
    <col min="1283" max="1283" width="14" style="138" bestFit="1" customWidth="1"/>
    <col min="1284" max="1284" width="10.33203125" style="138" customWidth="1"/>
    <col min="1285" max="1285" width="12.5546875" style="138" customWidth="1"/>
    <col min="1286" max="1286" width="11.109375" style="138" customWidth="1"/>
    <col min="1287" max="1287" width="12" style="138" customWidth="1"/>
    <col min="1288" max="1288" width="7" style="138" customWidth="1"/>
    <col min="1289" max="1289" width="57.5546875" style="138" customWidth="1"/>
    <col min="1290" max="1290" width="0" style="138" hidden="1" customWidth="1"/>
    <col min="1291" max="1536" width="9.109375" style="138"/>
    <col min="1537" max="1537" width="19.6640625" style="138" customWidth="1"/>
    <col min="1538" max="1538" width="31.5546875" style="138" customWidth="1"/>
    <col min="1539" max="1539" width="14" style="138" bestFit="1" customWidth="1"/>
    <col min="1540" max="1540" width="10.33203125" style="138" customWidth="1"/>
    <col min="1541" max="1541" width="12.5546875" style="138" customWidth="1"/>
    <col min="1542" max="1542" width="11.109375" style="138" customWidth="1"/>
    <col min="1543" max="1543" width="12" style="138" customWidth="1"/>
    <col min="1544" max="1544" width="7" style="138" customWidth="1"/>
    <col min="1545" max="1545" width="57.5546875" style="138" customWidth="1"/>
    <col min="1546" max="1546" width="0" style="138" hidden="1" customWidth="1"/>
    <col min="1547" max="1792" width="9.109375" style="138"/>
    <col min="1793" max="1793" width="19.6640625" style="138" customWidth="1"/>
    <col min="1794" max="1794" width="31.5546875" style="138" customWidth="1"/>
    <col min="1795" max="1795" width="14" style="138" bestFit="1" customWidth="1"/>
    <col min="1796" max="1796" width="10.33203125" style="138" customWidth="1"/>
    <col min="1797" max="1797" width="12.5546875" style="138" customWidth="1"/>
    <col min="1798" max="1798" width="11.109375" style="138" customWidth="1"/>
    <col min="1799" max="1799" width="12" style="138" customWidth="1"/>
    <col min="1800" max="1800" width="7" style="138" customWidth="1"/>
    <col min="1801" max="1801" width="57.5546875" style="138" customWidth="1"/>
    <col min="1802" max="1802" width="0" style="138" hidden="1" customWidth="1"/>
    <col min="1803" max="2048" width="9.109375" style="138"/>
    <col min="2049" max="2049" width="19.6640625" style="138" customWidth="1"/>
    <col min="2050" max="2050" width="31.5546875" style="138" customWidth="1"/>
    <col min="2051" max="2051" width="14" style="138" bestFit="1" customWidth="1"/>
    <col min="2052" max="2052" width="10.33203125" style="138" customWidth="1"/>
    <col min="2053" max="2053" width="12.5546875" style="138" customWidth="1"/>
    <col min="2054" max="2054" width="11.109375" style="138" customWidth="1"/>
    <col min="2055" max="2055" width="12" style="138" customWidth="1"/>
    <col min="2056" max="2056" width="7" style="138" customWidth="1"/>
    <col min="2057" max="2057" width="57.5546875" style="138" customWidth="1"/>
    <col min="2058" max="2058" width="0" style="138" hidden="1" customWidth="1"/>
    <col min="2059" max="2304" width="9.109375" style="138"/>
    <col min="2305" max="2305" width="19.6640625" style="138" customWidth="1"/>
    <col min="2306" max="2306" width="31.5546875" style="138" customWidth="1"/>
    <col min="2307" max="2307" width="14" style="138" bestFit="1" customWidth="1"/>
    <col min="2308" max="2308" width="10.33203125" style="138" customWidth="1"/>
    <col min="2309" max="2309" width="12.5546875" style="138" customWidth="1"/>
    <col min="2310" max="2310" width="11.109375" style="138" customWidth="1"/>
    <col min="2311" max="2311" width="12" style="138" customWidth="1"/>
    <col min="2312" max="2312" width="7" style="138" customWidth="1"/>
    <col min="2313" max="2313" width="57.5546875" style="138" customWidth="1"/>
    <col min="2314" max="2314" width="0" style="138" hidden="1" customWidth="1"/>
    <col min="2315" max="2560" width="9.109375" style="138"/>
    <col min="2561" max="2561" width="19.6640625" style="138" customWidth="1"/>
    <col min="2562" max="2562" width="31.5546875" style="138" customWidth="1"/>
    <col min="2563" max="2563" width="14" style="138" bestFit="1" customWidth="1"/>
    <col min="2564" max="2564" width="10.33203125" style="138" customWidth="1"/>
    <col min="2565" max="2565" width="12.5546875" style="138" customWidth="1"/>
    <col min="2566" max="2566" width="11.109375" style="138" customWidth="1"/>
    <col min="2567" max="2567" width="12" style="138" customWidth="1"/>
    <col min="2568" max="2568" width="7" style="138" customWidth="1"/>
    <col min="2569" max="2569" width="57.5546875" style="138" customWidth="1"/>
    <col min="2570" max="2570" width="0" style="138" hidden="1" customWidth="1"/>
    <col min="2571" max="2816" width="9.109375" style="138"/>
    <col min="2817" max="2817" width="19.6640625" style="138" customWidth="1"/>
    <col min="2818" max="2818" width="31.5546875" style="138" customWidth="1"/>
    <col min="2819" max="2819" width="14" style="138" bestFit="1" customWidth="1"/>
    <col min="2820" max="2820" width="10.33203125" style="138" customWidth="1"/>
    <col min="2821" max="2821" width="12.5546875" style="138" customWidth="1"/>
    <col min="2822" max="2822" width="11.109375" style="138" customWidth="1"/>
    <col min="2823" max="2823" width="12" style="138" customWidth="1"/>
    <col min="2824" max="2824" width="7" style="138" customWidth="1"/>
    <col min="2825" max="2825" width="57.5546875" style="138" customWidth="1"/>
    <col min="2826" max="2826" width="0" style="138" hidden="1" customWidth="1"/>
    <col min="2827" max="3072" width="9.109375" style="138"/>
    <col min="3073" max="3073" width="19.6640625" style="138" customWidth="1"/>
    <col min="3074" max="3074" width="31.5546875" style="138" customWidth="1"/>
    <col min="3075" max="3075" width="14" style="138" bestFit="1" customWidth="1"/>
    <col min="3076" max="3076" width="10.33203125" style="138" customWidth="1"/>
    <col min="3077" max="3077" width="12.5546875" style="138" customWidth="1"/>
    <col min="3078" max="3078" width="11.109375" style="138" customWidth="1"/>
    <col min="3079" max="3079" width="12" style="138" customWidth="1"/>
    <col min="3080" max="3080" width="7" style="138" customWidth="1"/>
    <col min="3081" max="3081" width="57.5546875" style="138" customWidth="1"/>
    <col min="3082" max="3082" width="0" style="138" hidden="1" customWidth="1"/>
    <col min="3083" max="3328" width="9.109375" style="138"/>
    <col min="3329" max="3329" width="19.6640625" style="138" customWidth="1"/>
    <col min="3330" max="3330" width="31.5546875" style="138" customWidth="1"/>
    <col min="3331" max="3331" width="14" style="138" bestFit="1" customWidth="1"/>
    <col min="3332" max="3332" width="10.33203125" style="138" customWidth="1"/>
    <col min="3333" max="3333" width="12.5546875" style="138" customWidth="1"/>
    <col min="3334" max="3334" width="11.109375" style="138" customWidth="1"/>
    <col min="3335" max="3335" width="12" style="138" customWidth="1"/>
    <col min="3336" max="3336" width="7" style="138" customWidth="1"/>
    <col min="3337" max="3337" width="57.5546875" style="138" customWidth="1"/>
    <col min="3338" max="3338" width="0" style="138" hidden="1" customWidth="1"/>
    <col min="3339" max="3584" width="9.109375" style="138"/>
    <col min="3585" max="3585" width="19.6640625" style="138" customWidth="1"/>
    <col min="3586" max="3586" width="31.5546875" style="138" customWidth="1"/>
    <col min="3587" max="3587" width="14" style="138" bestFit="1" customWidth="1"/>
    <col min="3588" max="3588" width="10.33203125" style="138" customWidth="1"/>
    <col min="3589" max="3589" width="12.5546875" style="138" customWidth="1"/>
    <col min="3590" max="3590" width="11.109375" style="138" customWidth="1"/>
    <col min="3591" max="3591" width="12" style="138" customWidth="1"/>
    <col min="3592" max="3592" width="7" style="138" customWidth="1"/>
    <col min="3593" max="3593" width="57.5546875" style="138" customWidth="1"/>
    <col min="3594" max="3594" width="0" style="138" hidden="1" customWidth="1"/>
    <col min="3595" max="3840" width="9.109375" style="138"/>
    <col min="3841" max="3841" width="19.6640625" style="138" customWidth="1"/>
    <col min="3842" max="3842" width="31.5546875" style="138" customWidth="1"/>
    <col min="3843" max="3843" width="14" style="138" bestFit="1" customWidth="1"/>
    <col min="3844" max="3844" width="10.33203125" style="138" customWidth="1"/>
    <col min="3845" max="3845" width="12.5546875" style="138" customWidth="1"/>
    <col min="3846" max="3846" width="11.109375" style="138" customWidth="1"/>
    <col min="3847" max="3847" width="12" style="138" customWidth="1"/>
    <col min="3848" max="3848" width="7" style="138" customWidth="1"/>
    <col min="3849" max="3849" width="57.5546875" style="138" customWidth="1"/>
    <col min="3850" max="3850" width="0" style="138" hidden="1" customWidth="1"/>
    <col min="3851" max="4096" width="9.109375" style="138"/>
    <col min="4097" max="4097" width="19.6640625" style="138" customWidth="1"/>
    <col min="4098" max="4098" width="31.5546875" style="138" customWidth="1"/>
    <col min="4099" max="4099" width="14" style="138" bestFit="1" customWidth="1"/>
    <col min="4100" max="4100" width="10.33203125" style="138" customWidth="1"/>
    <col min="4101" max="4101" width="12.5546875" style="138" customWidth="1"/>
    <col min="4102" max="4102" width="11.109375" style="138" customWidth="1"/>
    <col min="4103" max="4103" width="12" style="138" customWidth="1"/>
    <col min="4104" max="4104" width="7" style="138" customWidth="1"/>
    <col min="4105" max="4105" width="57.5546875" style="138" customWidth="1"/>
    <col min="4106" max="4106" width="0" style="138" hidden="1" customWidth="1"/>
    <col min="4107" max="4352" width="9.109375" style="138"/>
    <col min="4353" max="4353" width="19.6640625" style="138" customWidth="1"/>
    <col min="4354" max="4354" width="31.5546875" style="138" customWidth="1"/>
    <col min="4355" max="4355" width="14" style="138" bestFit="1" customWidth="1"/>
    <col min="4356" max="4356" width="10.33203125" style="138" customWidth="1"/>
    <col min="4357" max="4357" width="12.5546875" style="138" customWidth="1"/>
    <col min="4358" max="4358" width="11.109375" style="138" customWidth="1"/>
    <col min="4359" max="4359" width="12" style="138" customWidth="1"/>
    <col min="4360" max="4360" width="7" style="138" customWidth="1"/>
    <col min="4361" max="4361" width="57.5546875" style="138" customWidth="1"/>
    <col min="4362" max="4362" width="0" style="138" hidden="1" customWidth="1"/>
    <col min="4363" max="4608" width="9.109375" style="138"/>
    <col min="4609" max="4609" width="19.6640625" style="138" customWidth="1"/>
    <col min="4610" max="4610" width="31.5546875" style="138" customWidth="1"/>
    <col min="4611" max="4611" width="14" style="138" bestFit="1" customWidth="1"/>
    <col min="4612" max="4612" width="10.33203125" style="138" customWidth="1"/>
    <col min="4613" max="4613" width="12.5546875" style="138" customWidth="1"/>
    <col min="4614" max="4614" width="11.109375" style="138" customWidth="1"/>
    <col min="4615" max="4615" width="12" style="138" customWidth="1"/>
    <col min="4616" max="4616" width="7" style="138" customWidth="1"/>
    <col min="4617" max="4617" width="57.5546875" style="138" customWidth="1"/>
    <col min="4618" max="4618" width="0" style="138" hidden="1" customWidth="1"/>
    <col min="4619" max="4864" width="9.109375" style="138"/>
    <col min="4865" max="4865" width="19.6640625" style="138" customWidth="1"/>
    <col min="4866" max="4866" width="31.5546875" style="138" customWidth="1"/>
    <col min="4867" max="4867" width="14" style="138" bestFit="1" customWidth="1"/>
    <col min="4868" max="4868" width="10.33203125" style="138" customWidth="1"/>
    <col min="4869" max="4869" width="12.5546875" style="138" customWidth="1"/>
    <col min="4870" max="4870" width="11.109375" style="138" customWidth="1"/>
    <col min="4871" max="4871" width="12" style="138" customWidth="1"/>
    <col min="4872" max="4872" width="7" style="138" customWidth="1"/>
    <col min="4873" max="4873" width="57.5546875" style="138" customWidth="1"/>
    <col min="4874" max="4874" width="0" style="138" hidden="1" customWidth="1"/>
    <col min="4875" max="5120" width="9.109375" style="138"/>
    <col min="5121" max="5121" width="19.6640625" style="138" customWidth="1"/>
    <col min="5122" max="5122" width="31.5546875" style="138" customWidth="1"/>
    <col min="5123" max="5123" width="14" style="138" bestFit="1" customWidth="1"/>
    <col min="5124" max="5124" width="10.33203125" style="138" customWidth="1"/>
    <col min="5125" max="5125" width="12.5546875" style="138" customWidth="1"/>
    <col min="5126" max="5126" width="11.109375" style="138" customWidth="1"/>
    <col min="5127" max="5127" width="12" style="138" customWidth="1"/>
    <col min="5128" max="5128" width="7" style="138" customWidth="1"/>
    <col min="5129" max="5129" width="57.5546875" style="138" customWidth="1"/>
    <col min="5130" max="5130" width="0" style="138" hidden="1" customWidth="1"/>
    <col min="5131" max="5376" width="9.109375" style="138"/>
    <col min="5377" max="5377" width="19.6640625" style="138" customWidth="1"/>
    <col min="5378" max="5378" width="31.5546875" style="138" customWidth="1"/>
    <col min="5379" max="5379" width="14" style="138" bestFit="1" customWidth="1"/>
    <col min="5380" max="5380" width="10.33203125" style="138" customWidth="1"/>
    <col min="5381" max="5381" width="12.5546875" style="138" customWidth="1"/>
    <col min="5382" max="5382" width="11.109375" style="138" customWidth="1"/>
    <col min="5383" max="5383" width="12" style="138" customWidth="1"/>
    <col min="5384" max="5384" width="7" style="138" customWidth="1"/>
    <col min="5385" max="5385" width="57.5546875" style="138" customWidth="1"/>
    <col min="5386" max="5386" width="0" style="138" hidden="1" customWidth="1"/>
    <col min="5387" max="5632" width="9.109375" style="138"/>
    <col min="5633" max="5633" width="19.6640625" style="138" customWidth="1"/>
    <col min="5634" max="5634" width="31.5546875" style="138" customWidth="1"/>
    <col min="5635" max="5635" width="14" style="138" bestFit="1" customWidth="1"/>
    <col min="5636" max="5636" width="10.33203125" style="138" customWidth="1"/>
    <col min="5637" max="5637" width="12.5546875" style="138" customWidth="1"/>
    <col min="5638" max="5638" width="11.109375" style="138" customWidth="1"/>
    <col min="5639" max="5639" width="12" style="138" customWidth="1"/>
    <col min="5640" max="5640" width="7" style="138" customWidth="1"/>
    <col min="5641" max="5641" width="57.5546875" style="138" customWidth="1"/>
    <col min="5642" max="5642" width="0" style="138" hidden="1" customWidth="1"/>
    <col min="5643" max="5888" width="9.109375" style="138"/>
    <col min="5889" max="5889" width="19.6640625" style="138" customWidth="1"/>
    <col min="5890" max="5890" width="31.5546875" style="138" customWidth="1"/>
    <col min="5891" max="5891" width="14" style="138" bestFit="1" customWidth="1"/>
    <col min="5892" max="5892" width="10.33203125" style="138" customWidth="1"/>
    <col min="5893" max="5893" width="12.5546875" style="138" customWidth="1"/>
    <col min="5894" max="5894" width="11.109375" style="138" customWidth="1"/>
    <col min="5895" max="5895" width="12" style="138" customWidth="1"/>
    <col min="5896" max="5896" width="7" style="138" customWidth="1"/>
    <col min="5897" max="5897" width="57.5546875" style="138" customWidth="1"/>
    <col min="5898" max="5898" width="0" style="138" hidden="1" customWidth="1"/>
    <col min="5899" max="6144" width="9.109375" style="138"/>
    <col min="6145" max="6145" width="19.6640625" style="138" customWidth="1"/>
    <col min="6146" max="6146" width="31.5546875" style="138" customWidth="1"/>
    <col min="6147" max="6147" width="14" style="138" bestFit="1" customWidth="1"/>
    <col min="6148" max="6148" width="10.33203125" style="138" customWidth="1"/>
    <col min="6149" max="6149" width="12.5546875" style="138" customWidth="1"/>
    <col min="6150" max="6150" width="11.109375" style="138" customWidth="1"/>
    <col min="6151" max="6151" width="12" style="138" customWidth="1"/>
    <col min="6152" max="6152" width="7" style="138" customWidth="1"/>
    <col min="6153" max="6153" width="57.5546875" style="138" customWidth="1"/>
    <col min="6154" max="6154" width="0" style="138" hidden="1" customWidth="1"/>
    <col min="6155" max="6400" width="9.109375" style="138"/>
    <col min="6401" max="6401" width="19.6640625" style="138" customWidth="1"/>
    <col min="6402" max="6402" width="31.5546875" style="138" customWidth="1"/>
    <col min="6403" max="6403" width="14" style="138" bestFit="1" customWidth="1"/>
    <col min="6404" max="6404" width="10.33203125" style="138" customWidth="1"/>
    <col min="6405" max="6405" width="12.5546875" style="138" customWidth="1"/>
    <col min="6406" max="6406" width="11.109375" style="138" customWidth="1"/>
    <col min="6407" max="6407" width="12" style="138" customWidth="1"/>
    <col min="6408" max="6408" width="7" style="138" customWidth="1"/>
    <col min="6409" max="6409" width="57.5546875" style="138" customWidth="1"/>
    <col min="6410" max="6410" width="0" style="138" hidden="1" customWidth="1"/>
    <col min="6411" max="6656" width="9.109375" style="138"/>
    <col min="6657" max="6657" width="19.6640625" style="138" customWidth="1"/>
    <col min="6658" max="6658" width="31.5546875" style="138" customWidth="1"/>
    <col min="6659" max="6659" width="14" style="138" bestFit="1" customWidth="1"/>
    <col min="6660" max="6660" width="10.33203125" style="138" customWidth="1"/>
    <col min="6661" max="6661" width="12.5546875" style="138" customWidth="1"/>
    <col min="6662" max="6662" width="11.109375" style="138" customWidth="1"/>
    <col min="6663" max="6663" width="12" style="138" customWidth="1"/>
    <col min="6664" max="6664" width="7" style="138" customWidth="1"/>
    <col min="6665" max="6665" width="57.5546875" style="138" customWidth="1"/>
    <col min="6666" max="6666" width="0" style="138" hidden="1" customWidth="1"/>
    <col min="6667" max="6912" width="9.109375" style="138"/>
    <col min="6913" max="6913" width="19.6640625" style="138" customWidth="1"/>
    <col min="6914" max="6914" width="31.5546875" style="138" customWidth="1"/>
    <col min="6915" max="6915" width="14" style="138" bestFit="1" customWidth="1"/>
    <col min="6916" max="6916" width="10.33203125" style="138" customWidth="1"/>
    <col min="6917" max="6917" width="12.5546875" style="138" customWidth="1"/>
    <col min="6918" max="6918" width="11.109375" style="138" customWidth="1"/>
    <col min="6919" max="6919" width="12" style="138" customWidth="1"/>
    <col min="6920" max="6920" width="7" style="138" customWidth="1"/>
    <col min="6921" max="6921" width="57.5546875" style="138" customWidth="1"/>
    <col min="6922" max="6922" width="0" style="138" hidden="1" customWidth="1"/>
    <col min="6923" max="7168" width="9.109375" style="138"/>
    <col min="7169" max="7169" width="19.6640625" style="138" customWidth="1"/>
    <col min="7170" max="7170" width="31.5546875" style="138" customWidth="1"/>
    <col min="7171" max="7171" width="14" style="138" bestFit="1" customWidth="1"/>
    <col min="7172" max="7172" width="10.33203125" style="138" customWidth="1"/>
    <col min="7173" max="7173" width="12.5546875" style="138" customWidth="1"/>
    <col min="7174" max="7174" width="11.109375" style="138" customWidth="1"/>
    <col min="7175" max="7175" width="12" style="138" customWidth="1"/>
    <col min="7176" max="7176" width="7" style="138" customWidth="1"/>
    <col min="7177" max="7177" width="57.5546875" style="138" customWidth="1"/>
    <col min="7178" max="7178" width="0" style="138" hidden="1" customWidth="1"/>
    <col min="7179" max="7424" width="9.109375" style="138"/>
    <col min="7425" max="7425" width="19.6640625" style="138" customWidth="1"/>
    <col min="7426" max="7426" width="31.5546875" style="138" customWidth="1"/>
    <col min="7427" max="7427" width="14" style="138" bestFit="1" customWidth="1"/>
    <col min="7428" max="7428" width="10.33203125" style="138" customWidth="1"/>
    <col min="7429" max="7429" width="12.5546875" style="138" customWidth="1"/>
    <col min="7430" max="7430" width="11.109375" style="138" customWidth="1"/>
    <col min="7431" max="7431" width="12" style="138" customWidth="1"/>
    <col min="7432" max="7432" width="7" style="138" customWidth="1"/>
    <col min="7433" max="7433" width="57.5546875" style="138" customWidth="1"/>
    <col min="7434" max="7434" width="0" style="138" hidden="1" customWidth="1"/>
    <col min="7435" max="7680" width="9.109375" style="138"/>
    <col min="7681" max="7681" width="19.6640625" style="138" customWidth="1"/>
    <col min="7682" max="7682" width="31.5546875" style="138" customWidth="1"/>
    <col min="7683" max="7683" width="14" style="138" bestFit="1" customWidth="1"/>
    <col min="7684" max="7684" width="10.33203125" style="138" customWidth="1"/>
    <col min="7685" max="7685" width="12.5546875" style="138" customWidth="1"/>
    <col min="7686" max="7686" width="11.109375" style="138" customWidth="1"/>
    <col min="7687" max="7687" width="12" style="138" customWidth="1"/>
    <col min="7688" max="7688" width="7" style="138" customWidth="1"/>
    <col min="7689" max="7689" width="57.5546875" style="138" customWidth="1"/>
    <col min="7690" max="7690" width="0" style="138" hidden="1" customWidth="1"/>
    <col min="7691" max="7936" width="9.109375" style="138"/>
    <col min="7937" max="7937" width="19.6640625" style="138" customWidth="1"/>
    <col min="7938" max="7938" width="31.5546875" style="138" customWidth="1"/>
    <col min="7939" max="7939" width="14" style="138" bestFit="1" customWidth="1"/>
    <col min="7940" max="7940" width="10.33203125" style="138" customWidth="1"/>
    <col min="7941" max="7941" width="12.5546875" style="138" customWidth="1"/>
    <col min="7942" max="7942" width="11.109375" style="138" customWidth="1"/>
    <col min="7943" max="7943" width="12" style="138" customWidth="1"/>
    <col min="7944" max="7944" width="7" style="138" customWidth="1"/>
    <col min="7945" max="7945" width="57.5546875" style="138" customWidth="1"/>
    <col min="7946" max="7946" width="0" style="138" hidden="1" customWidth="1"/>
    <col min="7947" max="8192" width="9.109375" style="138"/>
    <col min="8193" max="8193" width="19.6640625" style="138" customWidth="1"/>
    <col min="8194" max="8194" width="31.5546875" style="138" customWidth="1"/>
    <col min="8195" max="8195" width="14" style="138" bestFit="1" customWidth="1"/>
    <col min="8196" max="8196" width="10.33203125" style="138" customWidth="1"/>
    <col min="8197" max="8197" width="12.5546875" style="138" customWidth="1"/>
    <col min="8198" max="8198" width="11.109375" style="138" customWidth="1"/>
    <col min="8199" max="8199" width="12" style="138" customWidth="1"/>
    <col min="8200" max="8200" width="7" style="138" customWidth="1"/>
    <col min="8201" max="8201" width="57.5546875" style="138" customWidth="1"/>
    <col min="8202" max="8202" width="0" style="138" hidden="1" customWidth="1"/>
    <col min="8203" max="8448" width="9.109375" style="138"/>
    <col min="8449" max="8449" width="19.6640625" style="138" customWidth="1"/>
    <col min="8450" max="8450" width="31.5546875" style="138" customWidth="1"/>
    <col min="8451" max="8451" width="14" style="138" bestFit="1" customWidth="1"/>
    <col min="8452" max="8452" width="10.33203125" style="138" customWidth="1"/>
    <col min="8453" max="8453" width="12.5546875" style="138" customWidth="1"/>
    <col min="8454" max="8454" width="11.109375" style="138" customWidth="1"/>
    <col min="8455" max="8455" width="12" style="138" customWidth="1"/>
    <col min="8456" max="8456" width="7" style="138" customWidth="1"/>
    <col min="8457" max="8457" width="57.5546875" style="138" customWidth="1"/>
    <col min="8458" max="8458" width="0" style="138" hidden="1" customWidth="1"/>
    <col min="8459" max="8704" width="9.109375" style="138"/>
    <col min="8705" max="8705" width="19.6640625" style="138" customWidth="1"/>
    <col min="8706" max="8706" width="31.5546875" style="138" customWidth="1"/>
    <col min="8707" max="8707" width="14" style="138" bestFit="1" customWidth="1"/>
    <col min="8708" max="8708" width="10.33203125" style="138" customWidth="1"/>
    <col min="8709" max="8709" width="12.5546875" style="138" customWidth="1"/>
    <col min="8710" max="8710" width="11.109375" style="138" customWidth="1"/>
    <col min="8711" max="8711" width="12" style="138" customWidth="1"/>
    <col min="8712" max="8712" width="7" style="138" customWidth="1"/>
    <col min="8713" max="8713" width="57.5546875" style="138" customWidth="1"/>
    <col min="8714" max="8714" width="0" style="138" hidden="1" customWidth="1"/>
    <col min="8715" max="8960" width="9.109375" style="138"/>
    <col min="8961" max="8961" width="19.6640625" style="138" customWidth="1"/>
    <col min="8962" max="8962" width="31.5546875" style="138" customWidth="1"/>
    <col min="8963" max="8963" width="14" style="138" bestFit="1" customWidth="1"/>
    <col min="8964" max="8964" width="10.33203125" style="138" customWidth="1"/>
    <col min="8965" max="8965" width="12.5546875" style="138" customWidth="1"/>
    <col min="8966" max="8966" width="11.109375" style="138" customWidth="1"/>
    <col min="8967" max="8967" width="12" style="138" customWidth="1"/>
    <col min="8968" max="8968" width="7" style="138" customWidth="1"/>
    <col min="8969" max="8969" width="57.5546875" style="138" customWidth="1"/>
    <col min="8970" max="8970" width="0" style="138" hidden="1" customWidth="1"/>
    <col min="8971" max="9216" width="9.109375" style="138"/>
    <col min="9217" max="9217" width="19.6640625" style="138" customWidth="1"/>
    <col min="9218" max="9218" width="31.5546875" style="138" customWidth="1"/>
    <col min="9219" max="9219" width="14" style="138" bestFit="1" customWidth="1"/>
    <col min="9220" max="9220" width="10.33203125" style="138" customWidth="1"/>
    <col min="9221" max="9221" width="12.5546875" style="138" customWidth="1"/>
    <col min="9222" max="9222" width="11.109375" style="138" customWidth="1"/>
    <col min="9223" max="9223" width="12" style="138" customWidth="1"/>
    <col min="9224" max="9224" width="7" style="138" customWidth="1"/>
    <col min="9225" max="9225" width="57.5546875" style="138" customWidth="1"/>
    <col min="9226" max="9226" width="0" style="138" hidden="1" customWidth="1"/>
    <col min="9227" max="9472" width="9.109375" style="138"/>
    <col min="9473" max="9473" width="19.6640625" style="138" customWidth="1"/>
    <col min="9474" max="9474" width="31.5546875" style="138" customWidth="1"/>
    <col min="9475" max="9475" width="14" style="138" bestFit="1" customWidth="1"/>
    <col min="9476" max="9476" width="10.33203125" style="138" customWidth="1"/>
    <col min="9477" max="9477" width="12.5546875" style="138" customWidth="1"/>
    <col min="9478" max="9478" width="11.109375" style="138" customWidth="1"/>
    <col min="9479" max="9479" width="12" style="138" customWidth="1"/>
    <col min="9480" max="9480" width="7" style="138" customWidth="1"/>
    <col min="9481" max="9481" width="57.5546875" style="138" customWidth="1"/>
    <col min="9482" max="9482" width="0" style="138" hidden="1" customWidth="1"/>
    <col min="9483" max="9728" width="9.109375" style="138"/>
    <col min="9729" max="9729" width="19.6640625" style="138" customWidth="1"/>
    <col min="9730" max="9730" width="31.5546875" style="138" customWidth="1"/>
    <col min="9731" max="9731" width="14" style="138" bestFit="1" customWidth="1"/>
    <col min="9732" max="9732" width="10.33203125" style="138" customWidth="1"/>
    <col min="9733" max="9733" width="12.5546875" style="138" customWidth="1"/>
    <col min="9734" max="9734" width="11.109375" style="138" customWidth="1"/>
    <col min="9735" max="9735" width="12" style="138" customWidth="1"/>
    <col min="9736" max="9736" width="7" style="138" customWidth="1"/>
    <col min="9737" max="9737" width="57.5546875" style="138" customWidth="1"/>
    <col min="9738" max="9738" width="0" style="138" hidden="1" customWidth="1"/>
    <col min="9739" max="9984" width="9.109375" style="138"/>
    <col min="9985" max="9985" width="19.6640625" style="138" customWidth="1"/>
    <col min="9986" max="9986" width="31.5546875" style="138" customWidth="1"/>
    <col min="9987" max="9987" width="14" style="138" bestFit="1" customWidth="1"/>
    <col min="9988" max="9988" width="10.33203125" style="138" customWidth="1"/>
    <col min="9989" max="9989" width="12.5546875" style="138" customWidth="1"/>
    <col min="9990" max="9990" width="11.109375" style="138" customWidth="1"/>
    <col min="9991" max="9991" width="12" style="138" customWidth="1"/>
    <col min="9992" max="9992" width="7" style="138" customWidth="1"/>
    <col min="9993" max="9993" width="57.5546875" style="138" customWidth="1"/>
    <col min="9994" max="9994" width="0" style="138" hidden="1" customWidth="1"/>
    <col min="9995" max="10240" width="9.109375" style="138"/>
    <col min="10241" max="10241" width="19.6640625" style="138" customWidth="1"/>
    <col min="10242" max="10242" width="31.5546875" style="138" customWidth="1"/>
    <col min="10243" max="10243" width="14" style="138" bestFit="1" customWidth="1"/>
    <col min="10244" max="10244" width="10.33203125" style="138" customWidth="1"/>
    <col min="10245" max="10245" width="12.5546875" style="138" customWidth="1"/>
    <col min="10246" max="10246" width="11.109375" style="138" customWidth="1"/>
    <col min="10247" max="10247" width="12" style="138" customWidth="1"/>
    <col min="10248" max="10248" width="7" style="138" customWidth="1"/>
    <col min="10249" max="10249" width="57.5546875" style="138" customWidth="1"/>
    <col min="10250" max="10250" width="0" style="138" hidden="1" customWidth="1"/>
    <col min="10251" max="10496" width="9.109375" style="138"/>
    <col min="10497" max="10497" width="19.6640625" style="138" customWidth="1"/>
    <col min="10498" max="10498" width="31.5546875" style="138" customWidth="1"/>
    <col min="10499" max="10499" width="14" style="138" bestFit="1" customWidth="1"/>
    <col min="10500" max="10500" width="10.33203125" style="138" customWidth="1"/>
    <col min="10501" max="10501" width="12.5546875" style="138" customWidth="1"/>
    <col min="10502" max="10502" width="11.109375" style="138" customWidth="1"/>
    <col min="10503" max="10503" width="12" style="138" customWidth="1"/>
    <col min="10504" max="10504" width="7" style="138" customWidth="1"/>
    <col min="10505" max="10505" width="57.5546875" style="138" customWidth="1"/>
    <col min="10506" max="10506" width="0" style="138" hidden="1" customWidth="1"/>
    <col min="10507" max="10752" width="9.109375" style="138"/>
    <col min="10753" max="10753" width="19.6640625" style="138" customWidth="1"/>
    <col min="10754" max="10754" width="31.5546875" style="138" customWidth="1"/>
    <col min="10755" max="10755" width="14" style="138" bestFit="1" customWidth="1"/>
    <col min="10756" max="10756" width="10.33203125" style="138" customWidth="1"/>
    <col min="10757" max="10757" width="12.5546875" style="138" customWidth="1"/>
    <col min="10758" max="10758" width="11.109375" style="138" customWidth="1"/>
    <col min="10759" max="10759" width="12" style="138" customWidth="1"/>
    <col min="10760" max="10760" width="7" style="138" customWidth="1"/>
    <col min="10761" max="10761" width="57.5546875" style="138" customWidth="1"/>
    <col min="10762" max="10762" width="0" style="138" hidden="1" customWidth="1"/>
    <col min="10763" max="11008" width="9.109375" style="138"/>
    <col min="11009" max="11009" width="19.6640625" style="138" customWidth="1"/>
    <col min="11010" max="11010" width="31.5546875" style="138" customWidth="1"/>
    <col min="11011" max="11011" width="14" style="138" bestFit="1" customWidth="1"/>
    <col min="11012" max="11012" width="10.33203125" style="138" customWidth="1"/>
    <col min="11013" max="11013" width="12.5546875" style="138" customWidth="1"/>
    <col min="11014" max="11014" width="11.109375" style="138" customWidth="1"/>
    <col min="11015" max="11015" width="12" style="138" customWidth="1"/>
    <col min="11016" max="11016" width="7" style="138" customWidth="1"/>
    <col min="11017" max="11017" width="57.5546875" style="138" customWidth="1"/>
    <col min="11018" max="11018" width="0" style="138" hidden="1" customWidth="1"/>
    <col min="11019" max="11264" width="9.109375" style="138"/>
    <col min="11265" max="11265" width="19.6640625" style="138" customWidth="1"/>
    <col min="11266" max="11266" width="31.5546875" style="138" customWidth="1"/>
    <col min="11267" max="11267" width="14" style="138" bestFit="1" customWidth="1"/>
    <col min="11268" max="11268" width="10.33203125" style="138" customWidth="1"/>
    <col min="11269" max="11269" width="12.5546875" style="138" customWidth="1"/>
    <col min="11270" max="11270" width="11.109375" style="138" customWidth="1"/>
    <col min="11271" max="11271" width="12" style="138" customWidth="1"/>
    <col min="11272" max="11272" width="7" style="138" customWidth="1"/>
    <col min="11273" max="11273" width="57.5546875" style="138" customWidth="1"/>
    <col min="11274" max="11274" width="0" style="138" hidden="1" customWidth="1"/>
    <col min="11275" max="11520" width="9.109375" style="138"/>
    <col min="11521" max="11521" width="19.6640625" style="138" customWidth="1"/>
    <col min="11522" max="11522" width="31.5546875" style="138" customWidth="1"/>
    <col min="11523" max="11523" width="14" style="138" bestFit="1" customWidth="1"/>
    <col min="11524" max="11524" width="10.33203125" style="138" customWidth="1"/>
    <col min="11525" max="11525" width="12.5546875" style="138" customWidth="1"/>
    <col min="11526" max="11526" width="11.109375" style="138" customWidth="1"/>
    <col min="11527" max="11527" width="12" style="138" customWidth="1"/>
    <col min="11528" max="11528" width="7" style="138" customWidth="1"/>
    <col min="11529" max="11529" width="57.5546875" style="138" customWidth="1"/>
    <col min="11530" max="11530" width="0" style="138" hidden="1" customWidth="1"/>
    <col min="11531" max="11776" width="9.109375" style="138"/>
    <col min="11777" max="11777" width="19.6640625" style="138" customWidth="1"/>
    <col min="11778" max="11778" width="31.5546875" style="138" customWidth="1"/>
    <col min="11779" max="11779" width="14" style="138" bestFit="1" customWidth="1"/>
    <col min="11780" max="11780" width="10.33203125" style="138" customWidth="1"/>
    <col min="11781" max="11781" width="12.5546875" style="138" customWidth="1"/>
    <col min="11782" max="11782" width="11.109375" style="138" customWidth="1"/>
    <col min="11783" max="11783" width="12" style="138" customWidth="1"/>
    <col min="11784" max="11784" width="7" style="138" customWidth="1"/>
    <col min="11785" max="11785" width="57.5546875" style="138" customWidth="1"/>
    <col min="11786" max="11786" width="0" style="138" hidden="1" customWidth="1"/>
    <col min="11787" max="12032" width="9.109375" style="138"/>
    <col min="12033" max="12033" width="19.6640625" style="138" customWidth="1"/>
    <col min="12034" max="12034" width="31.5546875" style="138" customWidth="1"/>
    <col min="12035" max="12035" width="14" style="138" bestFit="1" customWidth="1"/>
    <col min="12036" max="12036" width="10.33203125" style="138" customWidth="1"/>
    <col min="12037" max="12037" width="12.5546875" style="138" customWidth="1"/>
    <col min="12038" max="12038" width="11.109375" style="138" customWidth="1"/>
    <col min="12039" max="12039" width="12" style="138" customWidth="1"/>
    <col min="12040" max="12040" width="7" style="138" customWidth="1"/>
    <col min="12041" max="12041" width="57.5546875" style="138" customWidth="1"/>
    <col min="12042" max="12042" width="0" style="138" hidden="1" customWidth="1"/>
    <col min="12043" max="12288" width="9.109375" style="138"/>
    <col min="12289" max="12289" width="19.6640625" style="138" customWidth="1"/>
    <col min="12290" max="12290" width="31.5546875" style="138" customWidth="1"/>
    <col min="12291" max="12291" width="14" style="138" bestFit="1" customWidth="1"/>
    <col min="12292" max="12292" width="10.33203125" style="138" customWidth="1"/>
    <col min="12293" max="12293" width="12.5546875" style="138" customWidth="1"/>
    <col min="12294" max="12294" width="11.109375" style="138" customWidth="1"/>
    <col min="12295" max="12295" width="12" style="138" customWidth="1"/>
    <col min="12296" max="12296" width="7" style="138" customWidth="1"/>
    <col min="12297" max="12297" width="57.5546875" style="138" customWidth="1"/>
    <col min="12298" max="12298" width="0" style="138" hidden="1" customWidth="1"/>
    <col min="12299" max="12544" width="9.109375" style="138"/>
    <col min="12545" max="12545" width="19.6640625" style="138" customWidth="1"/>
    <col min="12546" max="12546" width="31.5546875" style="138" customWidth="1"/>
    <col min="12547" max="12547" width="14" style="138" bestFit="1" customWidth="1"/>
    <col min="12548" max="12548" width="10.33203125" style="138" customWidth="1"/>
    <col min="12549" max="12549" width="12.5546875" style="138" customWidth="1"/>
    <col min="12550" max="12550" width="11.109375" style="138" customWidth="1"/>
    <col min="12551" max="12551" width="12" style="138" customWidth="1"/>
    <col min="12552" max="12552" width="7" style="138" customWidth="1"/>
    <col min="12553" max="12553" width="57.5546875" style="138" customWidth="1"/>
    <col min="12554" max="12554" width="0" style="138" hidden="1" customWidth="1"/>
    <col min="12555" max="12800" width="9.109375" style="138"/>
    <col min="12801" max="12801" width="19.6640625" style="138" customWidth="1"/>
    <col min="12802" max="12802" width="31.5546875" style="138" customWidth="1"/>
    <col min="12803" max="12803" width="14" style="138" bestFit="1" customWidth="1"/>
    <col min="12804" max="12804" width="10.33203125" style="138" customWidth="1"/>
    <col min="12805" max="12805" width="12.5546875" style="138" customWidth="1"/>
    <col min="12806" max="12806" width="11.109375" style="138" customWidth="1"/>
    <col min="12807" max="12807" width="12" style="138" customWidth="1"/>
    <col min="12808" max="12808" width="7" style="138" customWidth="1"/>
    <col min="12809" max="12809" width="57.5546875" style="138" customWidth="1"/>
    <col min="12810" max="12810" width="0" style="138" hidden="1" customWidth="1"/>
    <col min="12811" max="13056" width="9.109375" style="138"/>
    <col min="13057" max="13057" width="19.6640625" style="138" customWidth="1"/>
    <col min="13058" max="13058" width="31.5546875" style="138" customWidth="1"/>
    <col min="13059" max="13059" width="14" style="138" bestFit="1" customWidth="1"/>
    <col min="13060" max="13060" width="10.33203125" style="138" customWidth="1"/>
    <col min="13061" max="13061" width="12.5546875" style="138" customWidth="1"/>
    <col min="13062" max="13062" width="11.109375" style="138" customWidth="1"/>
    <col min="13063" max="13063" width="12" style="138" customWidth="1"/>
    <col min="13064" max="13064" width="7" style="138" customWidth="1"/>
    <col min="13065" max="13065" width="57.5546875" style="138" customWidth="1"/>
    <col min="13066" max="13066" width="0" style="138" hidden="1" customWidth="1"/>
    <col min="13067" max="13312" width="9.109375" style="138"/>
    <col min="13313" max="13313" width="19.6640625" style="138" customWidth="1"/>
    <col min="13314" max="13314" width="31.5546875" style="138" customWidth="1"/>
    <col min="13315" max="13315" width="14" style="138" bestFit="1" customWidth="1"/>
    <col min="13316" max="13316" width="10.33203125" style="138" customWidth="1"/>
    <col min="13317" max="13317" width="12.5546875" style="138" customWidth="1"/>
    <col min="13318" max="13318" width="11.109375" style="138" customWidth="1"/>
    <col min="13319" max="13319" width="12" style="138" customWidth="1"/>
    <col min="13320" max="13320" width="7" style="138" customWidth="1"/>
    <col min="13321" max="13321" width="57.5546875" style="138" customWidth="1"/>
    <col min="13322" max="13322" width="0" style="138" hidden="1" customWidth="1"/>
    <col min="13323" max="13568" width="9.109375" style="138"/>
    <col min="13569" max="13569" width="19.6640625" style="138" customWidth="1"/>
    <col min="13570" max="13570" width="31.5546875" style="138" customWidth="1"/>
    <col min="13571" max="13571" width="14" style="138" bestFit="1" customWidth="1"/>
    <col min="13572" max="13572" width="10.33203125" style="138" customWidth="1"/>
    <col min="13573" max="13573" width="12.5546875" style="138" customWidth="1"/>
    <col min="13574" max="13574" width="11.109375" style="138" customWidth="1"/>
    <col min="13575" max="13575" width="12" style="138" customWidth="1"/>
    <col min="13576" max="13576" width="7" style="138" customWidth="1"/>
    <col min="13577" max="13577" width="57.5546875" style="138" customWidth="1"/>
    <col min="13578" max="13578" width="0" style="138" hidden="1" customWidth="1"/>
    <col min="13579" max="13824" width="9.109375" style="138"/>
    <col min="13825" max="13825" width="19.6640625" style="138" customWidth="1"/>
    <col min="13826" max="13826" width="31.5546875" style="138" customWidth="1"/>
    <col min="13827" max="13827" width="14" style="138" bestFit="1" customWidth="1"/>
    <col min="13828" max="13828" width="10.33203125" style="138" customWidth="1"/>
    <col min="13829" max="13829" width="12.5546875" style="138" customWidth="1"/>
    <col min="13830" max="13830" width="11.109375" style="138" customWidth="1"/>
    <col min="13831" max="13831" width="12" style="138" customWidth="1"/>
    <col min="13832" max="13832" width="7" style="138" customWidth="1"/>
    <col min="13833" max="13833" width="57.5546875" style="138" customWidth="1"/>
    <col min="13834" max="13834" width="0" style="138" hidden="1" customWidth="1"/>
    <col min="13835" max="14080" width="9.109375" style="138"/>
    <col min="14081" max="14081" width="19.6640625" style="138" customWidth="1"/>
    <col min="14082" max="14082" width="31.5546875" style="138" customWidth="1"/>
    <col min="14083" max="14083" width="14" style="138" bestFit="1" customWidth="1"/>
    <col min="14084" max="14084" width="10.33203125" style="138" customWidth="1"/>
    <col min="14085" max="14085" width="12.5546875" style="138" customWidth="1"/>
    <col min="14086" max="14086" width="11.109375" style="138" customWidth="1"/>
    <col min="14087" max="14087" width="12" style="138" customWidth="1"/>
    <col min="14088" max="14088" width="7" style="138" customWidth="1"/>
    <col min="14089" max="14089" width="57.5546875" style="138" customWidth="1"/>
    <col min="14090" max="14090" width="0" style="138" hidden="1" customWidth="1"/>
    <col min="14091" max="14336" width="9.109375" style="138"/>
    <col min="14337" max="14337" width="19.6640625" style="138" customWidth="1"/>
    <col min="14338" max="14338" width="31.5546875" style="138" customWidth="1"/>
    <col min="14339" max="14339" width="14" style="138" bestFit="1" customWidth="1"/>
    <col min="14340" max="14340" width="10.33203125" style="138" customWidth="1"/>
    <col min="14341" max="14341" width="12.5546875" style="138" customWidth="1"/>
    <col min="14342" max="14342" width="11.109375" style="138" customWidth="1"/>
    <col min="14343" max="14343" width="12" style="138" customWidth="1"/>
    <col min="14344" max="14344" width="7" style="138" customWidth="1"/>
    <col min="14345" max="14345" width="57.5546875" style="138" customWidth="1"/>
    <col min="14346" max="14346" width="0" style="138" hidden="1" customWidth="1"/>
    <col min="14347" max="14592" width="9.109375" style="138"/>
    <col min="14593" max="14593" width="19.6640625" style="138" customWidth="1"/>
    <col min="14594" max="14594" width="31.5546875" style="138" customWidth="1"/>
    <col min="14595" max="14595" width="14" style="138" bestFit="1" customWidth="1"/>
    <col min="14596" max="14596" width="10.33203125" style="138" customWidth="1"/>
    <col min="14597" max="14597" width="12.5546875" style="138" customWidth="1"/>
    <col min="14598" max="14598" width="11.109375" style="138" customWidth="1"/>
    <col min="14599" max="14599" width="12" style="138" customWidth="1"/>
    <col min="14600" max="14600" width="7" style="138" customWidth="1"/>
    <col min="14601" max="14601" width="57.5546875" style="138" customWidth="1"/>
    <col min="14602" max="14602" width="0" style="138" hidden="1" customWidth="1"/>
    <col min="14603" max="14848" width="9.109375" style="138"/>
    <col min="14849" max="14849" width="19.6640625" style="138" customWidth="1"/>
    <col min="14850" max="14850" width="31.5546875" style="138" customWidth="1"/>
    <col min="14851" max="14851" width="14" style="138" bestFit="1" customWidth="1"/>
    <col min="14852" max="14852" width="10.33203125" style="138" customWidth="1"/>
    <col min="14853" max="14853" width="12.5546875" style="138" customWidth="1"/>
    <col min="14854" max="14854" width="11.109375" style="138" customWidth="1"/>
    <col min="14855" max="14855" width="12" style="138" customWidth="1"/>
    <col min="14856" max="14856" width="7" style="138" customWidth="1"/>
    <col min="14857" max="14857" width="57.5546875" style="138" customWidth="1"/>
    <col min="14858" max="14858" width="0" style="138" hidden="1" customWidth="1"/>
    <col min="14859" max="15104" width="9.109375" style="138"/>
    <col min="15105" max="15105" width="19.6640625" style="138" customWidth="1"/>
    <col min="15106" max="15106" width="31.5546875" style="138" customWidth="1"/>
    <col min="15107" max="15107" width="14" style="138" bestFit="1" customWidth="1"/>
    <col min="15108" max="15108" width="10.33203125" style="138" customWidth="1"/>
    <col min="15109" max="15109" width="12.5546875" style="138" customWidth="1"/>
    <col min="15110" max="15110" width="11.109375" style="138" customWidth="1"/>
    <col min="15111" max="15111" width="12" style="138" customWidth="1"/>
    <col min="15112" max="15112" width="7" style="138" customWidth="1"/>
    <col min="15113" max="15113" width="57.5546875" style="138" customWidth="1"/>
    <col min="15114" max="15114" width="0" style="138" hidden="1" customWidth="1"/>
    <col min="15115" max="15360" width="9.109375" style="138"/>
    <col min="15361" max="15361" width="19.6640625" style="138" customWidth="1"/>
    <col min="15362" max="15362" width="31.5546875" style="138" customWidth="1"/>
    <col min="15363" max="15363" width="14" style="138" bestFit="1" customWidth="1"/>
    <col min="15364" max="15364" width="10.33203125" style="138" customWidth="1"/>
    <col min="15365" max="15365" width="12.5546875" style="138" customWidth="1"/>
    <col min="15366" max="15366" width="11.109375" style="138" customWidth="1"/>
    <col min="15367" max="15367" width="12" style="138" customWidth="1"/>
    <col min="15368" max="15368" width="7" style="138" customWidth="1"/>
    <col min="15369" max="15369" width="57.5546875" style="138" customWidth="1"/>
    <col min="15370" max="15370" width="0" style="138" hidden="1" customWidth="1"/>
    <col min="15371" max="15616" width="9.109375" style="138"/>
    <col min="15617" max="15617" width="19.6640625" style="138" customWidth="1"/>
    <col min="15618" max="15618" width="31.5546875" style="138" customWidth="1"/>
    <col min="15619" max="15619" width="14" style="138" bestFit="1" customWidth="1"/>
    <col min="15620" max="15620" width="10.33203125" style="138" customWidth="1"/>
    <col min="15621" max="15621" width="12.5546875" style="138" customWidth="1"/>
    <col min="15622" max="15622" width="11.109375" style="138" customWidth="1"/>
    <col min="15623" max="15623" width="12" style="138" customWidth="1"/>
    <col min="15624" max="15624" width="7" style="138" customWidth="1"/>
    <col min="15625" max="15625" width="57.5546875" style="138" customWidth="1"/>
    <col min="15626" max="15626" width="0" style="138" hidden="1" customWidth="1"/>
    <col min="15627" max="15872" width="9.109375" style="138"/>
    <col min="15873" max="15873" width="19.6640625" style="138" customWidth="1"/>
    <col min="15874" max="15874" width="31.5546875" style="138" customWidth="1"/>
    <col min="15875" max="15875" width="14" style="138" bestFit="1" customWidth="1"/>
    <col min="15876" max="15876" width="10.33203125" style="138" customWidth="1"/>
    <col min="15877" max="15877" width="12.5546875" style="138" customWidth="1"/>
    <col min="15878" max="15878" width="11.109375" style="138" customWidth="1"/>
    <col min="15879" max="15879" width="12" style="138" customWidth="1"/>
    <col min="15880" max="15880" width="7" style="138" customWidth="1"/>
    <col min="15881" max="15881" width="57.5546875" style="138" customWidth="1"/>
    <col min="15882" max="15882" width="0" style="138" hidden="1" customWidth="1"/>
    <col min="15883" max="16128" width="9.109375" style="138"/>
    <col min="16129" max="16129" width="19.6640625" style="138" customWidth="1"/>
    <col min="16130" max="16130" width="31.5546875" style="138" customWidth="1"/>
    <col min="16131" max="16131" width="14" style="138" bestFit="1" customWidth="1"/>
    <col min="16132" max="16132" width="10.33203125" style="138" customWidth="1"/>
    <col min="16133" max="16133" width="12.5546875" style="138" customWidth="1"/>
    <col min="16134" max="16134" width="11.109375" style="138" customWidth="1"/>
    <col min="16135" max="16135" width="12" style="138" customWidth="1"/>
    <col min="16136" max="16136" width="7" style="138" customWidth="1"/>
    <col min="16137" max="16137" width="57.5546875" style="138" customWidth="1"/>
    <col min="16138" max="16138" width="0" style="138" hidden="1" customWidth="1"/>
    <col min="16139" max="16384" width="9.109375" style="138"/>
  </cols>
  <sheetData>
    <row r="1" spans="1:10" ht="147.6" customHeight="1" x14ac:dyDescent="0.25">
      <c r="A1" s="261" t="s">
        <v>162</v>
      </c>
      <c r="B1" s="262"/>
      <c r="C1" s="262"/>
      <c r="D1" s="262"/>
      <c r="E1" s="262"/>
      <c r="F1" s="262"/>
      <c r="G1" s="262"/>
      <c r="H1" s="262"/>
      <c r="I1" s="262"/>
      <c r="J1" s="138"/>
    </row>
    <row r="3" spans="1:10" s="140" customFormat="1" ht="25.95" customHeight="1" thickBot="1" x14ac:dyDescent="0.35">
      <c r="A3" s="263" t="s">
        <v>129</v>
      </c>
      <c r="B3" s="264"/>
      <c r="C3" s="264"/>
      <c r="D3" s="264"/>
      <c r="E3" s="264"/>
      <c r="F3" s="264"/>
      <c r="G3" s="264"/>
      <c r="H3" s="264"/>
      <c r="I3" s="264"/>
      <c r="J3" s="139"/>
    </row>
    <row r="4" spans="1:10" ht="21" customHeight="1" x14ac:dyDescent="0.25">
      <c r="A4" s="265" t="s">
        <v>157</v>
      </c>
      <c r="B4" s="266"/>
      <c r="C4" s="267"/>
      <c r="D4" s="268"/>
      <c r="E4" s="269"/>
      <c r="F4" s="269"/>
      <c r="G4" s="270"/>
      <c r="H4" s="270"/>
      <c r="I4" s="271"/>
    </row>
    <row r="5" spans="1:10" ht="21" customHeight="1" thickBot="1" x14ac:dyDescent="0.3">
      <c r="A5" s="272" t="s">
        <v>130</v>
      </c>
      <c r="B5" s="273"/>
      <c r="C5" s="274"/>
      <c r="D5" s="275"/>
      <c r="E5" s="276"/>
      <c r="F5" s="276"/>
      <c r="G5" s="277"/>
      <c r="H5" s="277"/>
      <c r="I5" s="278"/>
    </row>
    <row r="6" spans="1:10" ht="18" customHeight="1" x14ac:dyDescent="0.25">
      <c r="A6" s="252"/>
      <c r="B6" s="253"/>
      <c r="C6" s="253"/>
      <c r="D6" s="254"/>
      <c r="E6" s="255"/>
      <c r="F6" s="255"/>
      <c r="G6" s="255"/>
      <c r="H6" s="255"/>
      <c r="I6" s="142"/>
    </row>
    <row r="7" spans="1:10" s="148" customFormat="1" ht="10.199999999999999" x14ac:dyDescent="0.2">
      <c r="A7" s="143" t="s">
        <v>115</v>
      </c>
      <c r="B7" s="144" t="s">
        <v>116</v>
      </c>
      <c r="C7" s="145" t="s">
        <v>117</v>
      </c>
      <c r="D7" s="145" t="s">
        <v>118</v>
      </c>
      <c r="E7" s="145" t="s">
        <v>119</v>
      </c>
      <c r="F7" s="145" t="s">
        <v>131</v>
      </c>
      <c r="G7" s="145" t="s">
        <v>132</v>
      </c>
      <c r="H7" s="146" t="s">
        <v>133</v>
      </c>
      <c r="I7" s="144" t="s">
        <v>134</v>
      </c>
      <c r="J7" s="147" t="s">
        <v>133</v>
      </c>
    </row>
    <row r="8" spans="1:10" s="148" customFormat="1" ht="21" customHeight="1" x14ac:dyDescent="0.2">
      <c r="A8" s="248" t="s">
        <v>135</v>
      </c>
      <c r="B8" s="248" t="s">
        <v>120</v>
      </c>
      <c r="C8" s="256" t="s">
        <v>154</v>
      </c>
      <c r="D8" s="257"/>
      <c r="E8" s="256" t="s">
        <v>153</v>
      </c>
      <c r="F8" s="257"/>
      <c r="G8" s="258" t="s">
        <v>136</v>
      </c>
      <c r="H8" s="260" t="s">
        <v>137</v>
      </c>
      <c r="I8" s="248" t="s">
        <v>155</v>
      </c>
      <c r="J8" s="147"/>
    </row>
    <row r="9" spans="1:10" s="152" customFormat="1" ht="44.25" customHeight="1" x14ac:dyDescent="0.25">
      <c r="A9" s="249"/>
      <c r="B9" s="249"/>
      <c r="C9" s="149" t="s">
        <v>138</v>
      </c>
      <c r="D9" s="150" t="s">
        <v>139</v>
      </c>
      <c r="E9" s="149" t="s">
        <v>140</v>
      </c>
      <c r="F9" s="150" t="s">
        <v>141</v>
      </c>
      <c r="G9" s="259"/>
      <c r="H9" s="259"/>
      <c r="I9" s="249"/>
      <c r="J9" s="151" t="s">
        <v>142</v>
      </c>
    </row>
    <row r="10" spans="1:10" ht="21.6" customHeight="1" x14ac:dyDescent="0.25">
      <c r="A10" s="153" t="s">
        <v>143</v>
      </c>
      <c r="B10" s="154" t="s">
        <v>144</v>
      </c>
      <c r="C10" s="155"/>
      <c r="D10" s="156" t="e">
        <f t="shared" ref="D10:D36" si="0">C10/$C$37</f>
        <v>#DIV/0!</v>
      </c>
      <c r="E10" s="155"/>
      <c r="F10" s="156" t="e">
        <f t="shared" ref="F10:F36" si="1">E10/$E$37</f>
        <v>#DIV/0!</v>
      </c>
      <c r="G10" s="157">
        <f>E10-C10</f>
        <v>0</v>
      </c>
      <c r="H10" s="156" t="e">
        <f>G10/C10</f>
        <v>#DIV/0!</v>
      </c>
      <c r="I10" s="154"/>
      <c r="J10" s="158"/>
    </row>
    <row r="11" spans="1:10" ht="21.6" customHeight="1" x14ac:dyDescent="0.25">
      <c r="A11" s="153" t="s">
        <v>143</v>
      </c>
      <c r="B11" s="154" t="s">
        <v>145</v>
      </c>
      <c r="C11" s="155"/>
      <c r="D11" s="156" t="e">
        <f t="shared" si="0"/>
        <v>#DIV/0!</v>
      </c>
      <c r="E11" s="155"/>
      <c r="F11" s="156" t="e">
        <f t="shared" si="1"/>
        <v>#DIV/0!</v>
      </c>
      <c r="G11" s="157">
        <f t="shared" ref="G11:G37" si="2">E11-C11</f>
        <v>0</v>
      </c>
      <c r="H11" s="156" t="e">
        <f t="shared" ref="H11:H37" si="3">G11/C11</f>
        <v>#DIV/0!</v>
      </c>
      <c r="I11" s="154"/>
      <c r="J11" s="158"/>
    </row>
    <row r="12" spans="1:10" ht="21.6" customHeight="1" x14ac:dyDescent="0.25">
      <c r="A12" s="159" t="s">
        <v>39</v>
      </c>
      <c r="B12" s="160"/>
      <c r="C12" s="155"/>
      <c r="D12" s="156" t="e">
        <f t="shared" si="0"/>
        <v>#DIV/0!</v>
      </c>
      <c r="E12" s="155"/>
      <c r="F12" s="156" t="e">
        <f t="shared" si="1"/>
        <v>#DIV/0!</v>
      </c>
      <c r="G12" s="157">
        <f t="shared" si="2"/>
        <v>0</v>
      </c>
      <c r="H12" s="156" t="e">
        <f t="shared" si="3"/>
        <v>#DIV/0!</v>
      </c>
      <c r="I12" s="154"/>
      <c r="J12" s="158"/>
    </row>
    <row r="13" spans="1:10" ht="21.6" customHeight="1" x14ac:dyDescent="0.25">
      <c r="A13" s="159" t="s">
        <v>39</v>
      </c>
      <c r="B13" s="160"/>
      <c r="C13" s="155"/>
      <c r="D13" s="156" t="e">
        <f t="shared" si="0"/>
        <v>#DIV/0!</v>
      </c>
      <c r="E13" s="155"/>
      <c r="F13" s="156" t="e">
        <f t="shared" si="1"/>
        <v>#DIV/0!</v>
      </c>
      <c r="G13" s="157">
        <f t="shared" si="2"/>
        <v>0</v>
      </c>
      <c r="H13" s="156" t="e">
        <f t="shared" si="3"/>
        <v>#DIV/0!</v>
      </c>
      <c r="I13" s="154"/>
      <c r="J13" s="158"/>
    </row>
    <row r="14" spans="1:10" ht="21.6" customHeight="1" x14ac:dyDescent="0.25">
      <c r="A14" s="159" t="s">
        <v>39</v>
      </c>
      <c r="B14" s="160"/>
      <c r="C14" s="155"/>
      <c r="D14" s="156" t="e">
        <f t="shared" si="0"/>
        <v>#DIV/0!</v>
      </c>
      <c r="E14" s="155"/>
      <c r="F14" s="156" t="e">
        <f t="shared" si="1"/>
        <v>#DIV/0!</v>
      </c>
      <c r="G14" s="157">
        <f t="shared" si="2"/>
        <v>0</v>
      </c>
      <c r="H14" s="156" t="e">
        <f t="shared" si="3"/>
        <v>#DIV/0!</v>
      </c>
      <c r="I14" s="154"/>
      <c r="J14" s="158"/>
    </row>
    <row r="15" spans="1:10" ht="21.6" customHeight="1" x14ac:dyDescent="0.25">
      <c r="A15" s="159" t="s">
        <v>39</v>
      </c>
      <c r="B15" s="160"/>
      <c r="C15" s="155"/>
      <c r="D15" s="156" t="e">
        <f t="shared" si="0"/>
        <v>#DIV/0!</v>
      </c>
      <c r="E15" s="155"/>
      <c r="F15" s="156" t="e">
        <f t="shared" si="1"/>
        <v>#DIV/0!</v>
      </c>
      <c r="G15" s="157">
        <f t="shared" si="2"/>
        <v>0</v>
      </c>
      <c r="H15" s="156" t="e">
        <f t="shared" si="3"/>
        <v>#DIV/0!</v>
      </c>
      <c r="I15" s="154"/>
      <c r="J15" s="158"/>
    </row>
    <row r="16" spans="1:10" ht="21.6" customHeight="1" x14ac:dyDescent="0.25">
      <c r="A16" s="159" t="s">
        <v>39</v>
      </c>
      <c r="B16" s="160"/>
      <c r="C16" s="155"/>
      <c r="D16" s="156" t="e">
        <f t="shared" si="0"/>
        <v>#DIV/0!</v>
      </c>
      <c r="E16" s="155"/>
      <c r="F16" s="156" t="e">
        <f t="shared" si="1"/>
        <v>#DIV/0!</v>
      </c>
      <c r="G16" s="157">
        <f t="shared" si="2"/>
        <v>0</v>
      </c>
      <c r="H16" s="156" t="e">
        <f t="shared" si="3"/>
        <v>#DIV/0!</v>
      </c>
      <c r="I16" s="154"/>
      <c r="J16" s="158"/>
    </row>
    <row r="17" spans="1:10" ht="21.6" customHeight="1" x14ac:dyDescent="0.25">
      <c r="A17" s="159" t="s">
        <v>39</v>
      </c>
      <c r="B17" s="160"/>
      <c r="C17" s="155"/>
      <c r="D17" s="156" t="e">
        <f t="shared" si="0"/>
        <v>#DIV/0!</v>
      </c>
      <c r="E17" s="155"/>
      <c r="F17" s="156" t="e">
        <f t="shared" si="1"/>
        <v>#DIV/0!</v>
      </c>
      <c r="G17" s="157">
        <f t="shared" si="2"/>
        <v>0</v>
      </c>
      <c r="H17" s="156" t="e">
        <f t="shared" si="3"/>
        <v>#DIV/0!</v>
      </c>
      <c r="I17" s="154"/>
      <c r="J17" s="158"/>
    </row>
    <row r="18" spans="1:10" ht="21.6" customHeight="1" x14ac:dyDescent="0.25">
      <c r="A18" s="159" t="s">
        <v>39</v>
      </c>
      <c r="B18" s="160"/>
      <c r="C18" s="155"/>
      <c r="D18" s="156" t="e">
        <f t="shared" si="0"/>
        <v>#DIV/0!</v>
      </c>
      <c r="E18" s="155"/>
      <c r="F18" s="156" t="e">
        <f t="shared" si="1"/>
        <v>#DIV/0!</v>
      </c>
      <c r="G18" s="157">
        <f t="shared" si="2"/>
        <v>0</v>
      </c>
      <c r="H18" s="156" t="e">
        <f t="shared" si="3"/>
        <v>#DIV/0!</v>
      </c>
      <c r="I18" s="154"/>
      <c r="J18" s="158"/>
    </row>
    <row r="19" spans="1:10" ht="21.6" customHeight="1" x14ac:dyDescent="0.25">
      <c r="A19" s="159" t="s">
        <v>39</v>
      </c>
      <c r="B19" s="160"/>
      <c r="C19" s="155"/>
      <c r="D19" s="156" t="e">
        <f t="shared" si="0"/>
        <v>#DIV/0!</v>
      </c>
      <c r="E19" s="155"/>
      <c r="F19" s="156" t="e">
        <f t="shared" si="1"/>
        <v>#DIV/0!</v>
      </c>
      <c r="G19" s="157">
        <f t="shared" si="2"/>
        <v>0</v>
      </c>
      <c r="H19" s="156" t="e">
        <f t="shared" si="3"/>
        <v>#DIV/0!</v>
      </c>
      <c r="I19" s="154"/>
      <c r="J19" s="158"/>
    </row>
    <row r="20" spans="1:10" ht="21.6" customHeight="1" x14ac:dyDescent="0.25">
      <c r="A20" s="159" t="s">
        <v>39</v>
      </c>
      <c r="B20" s="160"/>
      <c r="C20" s="155"/>
      <c r="D20" s="156" t="e">
        <f t="shared" si="0"/>
        <v>#DIV/0!</v>
      </c>
      <c r="E20" s="155"/>
      <c r="F20" s="156" t="e">
        <f t="shared" si="1"/>
        <v>#DIV/0!</v>
      </c>
      <c r="G20" s="157">
        <f t="shared" si="2"/>
        <v>0</v>
      </c>
      <c r="H20" s="156" t="e">
        <f t="shared" si="3"/>
        <v>#DIV/0!</v>
      </c>
      <c r="I20" s="154"/>
      <c r="J20" s="158"/>
    </row>
    <row r="21" spans="1:10" ht="21.6" customHeight="1" x14ac:dyDescent="0.25">
      <c r="A21" s="159" t="s">
        <v>39</v>
      </c>
      <c r="B21" s="160"/>
      <c r="C21" s="155"/>
      <c r="D21" s="156" t="e">
        <f t="shared" si="0"/>
        <v>#DIV/0!</v>
      </c>
      <c r="E21" s="155"/>
      <c r="F21" s="156" t="e">
        <f t="shared" si="1"/>
        <v>#DIV/0!</v>
      </c>
      <c r="G21" s="157">
        <f t="shared" si="2"/>
        <v>0</v>
      </c>
      <c r="H21" s="156" t="e">
        <f t="shared" si="3"/>
        <v>#DIV/0!</v>
      </c>
      <c r="I21" s="154"/>
      <c r="J21" s="158"/>
    </row>
    <row r="22" spans="1:10" ht="21.6" customHeight="1" x14ac:dyDescent="0.25">
      <c r="A22" s="159" t="s">
        <v>39</v>
      </c>
      <c r="B22" s="160"/>
      <c r="C22" s="155"/>
      <c r="D22" s="156" t="e">
        <f t="shared" si="0"/>
        <v>#DIV/0!</v>
      </c>
      <c r="E22" s="155"/>
      <c r="F22" s="156" t="e">
        <f t="shared" si="1"/>
        <v>#DIV/0!</v>
      </c>
      <c r="G22" s="157">
        <f t="shared" si="2"/>
        <v>0</v>
      </c>
      <c r="H22" s="156" t="e">
        <f t="shared" si="3"/>
        <v>#DIV/0!</v>
      </c>
      <c r="I22" s="154"/>
      <c r="J22" s="158"/>
    </row>
    <row r="23" spans="1:10" ht="21.6" customHeight="1" x14ac:dyDescent="0.25">
      <c r="A23" s="159" t="s">
        <v>39</v>
      </c>
      <c r="B23" s="160"/>
      <c r="C23" s="155"/>
      <c r="D23" s="156" t="e">
        <f t="shared" si="0"/>
        <v>#DIV/0!</v>
      </c>
      <c r="E23" s="155"/>
      <c r="F23" s="156" t="e">
        <f t="shared" si="1"/>
        <v>#DIV/0!</v>
      </c>
      <c r="G23" s="157">
        <f t="shared" si="2"/>
        <v>0</v>
      </c>
      <c r="H23" s="156" t="e">
        <f t="shared" si="3"/>
        <v>#DIV/0!</v>
      </c>
      <c r="I23" s="154"/>
      <c r="J23" s="158"/>
    </row>
    <row r="24" spans="1:10" ht="25.2" customHeight="1" x14ac:dyDescent="0.25">
      <c r="A24" s="159" t="s">
        <v>146</v>
      </c>
      <c r="B24" s="160"/>
      <c r="C24" s="155"/>
      <c r="D24" s="156" t="e">
        <f t="shared" si="0"/>
        <v>#DIV/0!</v>
      </c>
      <c r="E24" s="155"/>
      <c r="F24" s="156" t="e">
        <f t="shared" si="1"/>
        <v>#DIV/0!</v>
      </c>
      <c r="G24" s="157">
        <f t="shared" si="2"/>
        <v>0</v>
      </c>
      <c r="H24" s="156" t="e">
        <f t="shared" si="3"/>
        <v>#DIV/0!</v>
      </c>
      <c r="I24" s="154"/>
      <c r="J24" s="158"/>
    </row>
    <row r="25" spans="1:10" ht="25.2" customHeight="1" x14ac:dyDescent="0.25">
      <c r="A25" s="159" t="s">
        <v>146</v>
      </c>
      <c r="B25" s="160"/>
      <c r="C25" s="155">
        <v>0</v>
      </c>
      <c r="D25" s="156" t="e">
        <f t="shared" si="0"/>
        <v>#DIV/0!</v>
      </c>
      <c r="E25" s="155">
        <v>0</v>
      </c>
      <c r="F25" s="156" t="e">
        <f t="shared" si="1"/>
        <v>#DIV/0!</v>
      </c>
      <c r="G25" s="157">
        <f t="shared" si="2"/>
        <v>0</v>
      </c>
      <c r="H25" s="156" t="e">
        <f t="shared" si="3"/>
        <v>#DIV/0!</v>
      </c>
      <c r="I25" s="154"/>
      <c r="J25" s="158"/>
    </row>
    <row r="26" spans="1:10" ht="25.2" customHeight="1" x14ac:dyDescent="0.25">
      <c r="A26" s="159" t="s">
        <v>146</v>
      </c>
      <c r="B26" s="160"/>
      <c r="C26" s="155">
        <v>0</v>
      </c>
      <c r="D26" s="156" t="e">
        <f t="shared" si="0"/>
        <v>#DIV/0!</v>
      </c>
      <c r="E26" s="155">
        <v>0</v>
      </c>
      <c r="F26" s="156" t="e">
        <f t="shared" si="1"/>
        <v>#DIV/0!</v>
      </c>
      <c r="G26" s="157">
        <f t="shared" si="2"/>
        <v>0</v>
      </c>
      <c r="H26" s="156" t="e">
        <f t="shared" si="3"/>
        <v>#DIV/0!</v>
      </c>
      <c r="I26" s="154"/>
      <c r="J26" s="158"/>
    </row>
    <row r="27" spans="1:10" ht="25.2" customHeight="1" x14ac:dyDescent="0.25">
      <c r="A27" s="159" t="s">
        <v>146</v>
      </c>
      <c r="B27" s="160"/>
      <c r="C27" s="155">
        <v>0</v>
      </c>
      <c r="D27" s="156" t="e">
        <f t="shared" si="0"/>
        <v>#DIV/0!</v>
      </c>
      <c r="E27" s="155">
        <v>0</v>
      </c>
      <c r="F27" s="156" t="e">
        <f t="shared" si="1"/>
        <v>#DIV/0!</v>
      </c>
      <c r="G27" s="157">
        <f t="shared" si="2"/>
        <v>0</v>
      </c>
      <c r="H27" s="156" t="e">
        <f t="shared" si="3"/>
        <v>#DIV/0!</v>
      </c>
      <c r="I27" s="154"/>
      <c r="J27" s="158"/>
    </row>
    <row r="28" spans="1:10" ht="25.2" customHeight="1" x14ac:dyDescent="0.25">
      <c r="A28" s="159" t="s">
        <v>146</v>
      </c>
      <c r="B28" s="160"/>
      <c r="C28" s="155">
        <v>0</v>
      </c>
      <c r="D28" s="156" t="e">
        <f t="shared" si="0"/>
        <v>#DIV/0!</v>
      </c>
      <c r="E28" s="155">
        <v>0</v>
      </c>
      <c r="F28" s="156" t="e">
        <f t="shared" si="1"/>
        <v>#DIV/0!</v>
      </c>
      <c r="G28" s="157">
        <f t="shared" si="2"/>
        <v>0</v>
      </c>
      <c r="H28" s="156" t="e">
        <f t="shared" si="3"/>
        <v>#DIV/0!</v>
      </c>
      <c r="I28" s="154"/>
      <c r="J28" s="158"/>
    </row>
    <row r="29" spans="1:10" ht="25.2" customHeight="1" x14ac:dyDescent="0.25">
      <c r="A29" s="159" t="s">
        <v>147</v>
      </c>
      <c r="B29" s="160"/>
      <c r="C29" s="155"/>
      <c r="D29" s="156" t="e">
        <f t="shared" si="0"/>
        <v>#DIV/0!</v>
      </c>
      <c r="E29" s="155"/>
      <c r="F29" s="156" t="e">
        <f t="shared" si="1"/>
        <v>#DIV/0!</v>
      </c>
      <c r="G29" s="157">
        <f t="shared" si="2"/>
        <v>0</v>
      </c>
      <c r="H29" s="156" t="e">
        <f t="shared" si="3"/>
        <v>#DIV/0!</v>
      </c>
      <c r="I29" s="154"/>
      <c r="J29" s="158"/>
    </row>
    <row r="30" spans="1:10" ht="25.2" customHeight="1" x14ac:dyDescent="0.25">
      <c r="A30" s="159" t="s">
        <v>147</v>
      </c>
      <c r="B30" s="160"/>
      <c r="C30" s="155"/>
      <c r="D30" s="156" t="e">
        <f t="shared" si="0"/>
        <v>#DIV/0!</v>
      </c>
      <c r="E30" s="155"/>
      <c r="F30" s="156" t="e">
        <f t="shared" si="1"/>
        <v>#DIV/0!</v>
      </c>
      <c r="G30" s="157">
        <f t="shared" si="2"/>
        <v>0</v>
      </c>
      <c r="H30" s="156" t="e">
        <f t="shared" si="3"/>
        <v>#DIV/0!</v>
      </c>
      <c r="I30" s="154"/>
      <c r="J30" s="158"/>
    </row>
    <row r="31" spans="1:10" ht="25.2" customHeight="1" x14ac:dyDescent="0.25">
      <c r="A31" s="159" t="s">
        <v>147</v>
      </c>
      <c r="B31" s="160"/>
      <c r="C31" s="155"/>
      <c r="D31" s="156" t="e">
        <f t="shared" si="0"/>
        <v>#DIV/0!</v>
      </c>
      <c r="E31" s="155"/>
      <c r="F31" s="156" t="e">
        <f t="shared" si="1"/>
        <v>#DIV/0!</v>
      </c>
      <c r="G31" s="157">
        <f t="shared" si="2"/>
        <v>0</v>
      </c>
      <c r="H31" s="156" t="e">
        <f t="shared" si="3"/>
        <v>#DIV/0!</v>
      </c>
      <c r="I31" s="154"/>
      <c r="J31" s="158"/>
    </row>
    <row r="32" spans="1:10" ht="25.2" customHeight="1" x14ac:dyDescent="0.25">
      <c r="A32" s="159" t="s">
        <v>148</v>
      </c>
      <c r="B32" s="160"/>
      <c r="C32" s="155"/>
      <c r="D32" s="156" t="e">
        <f t="shared" si="0"/>
        <v>#DIV/0!</v>
      </c>
      <c r="E32" s="155"/>
      <c r="F32" s="156" t="e">
        <f t="shared" si="1"/>
        <v>#DIV/0!</v>
      </c>
      <c r="G32" s="157">
        <f t="shared" si="2"/>
        <v>0</v>
      </c>
      <c r="H32" s="156" t="e">
        <f t="shared" si="3"/>
        <v>#DIV/0!</v>
      </c>
      <c r="I32" s="154"/>
      <c r="J32" s="158"/>
    </row>
    <row r="33" spans="1:10" ht="25.2" customHeight="1" x14ac:dyDescent="0.25">
      <c r="A33" s="159" t="s">
        <v>148</v>
      </c>
      <c r="B33" s="160"/>
      <c r="C33" s="155">
        <v>0</v>
      </c>
      <c r="D33" s="156" t="e">
        <f t="shared" si="0"/>
        <v>#DIV/0!</v>
      </c>
      <c r="E33" s="155">
        <v>0</v>
      </c>
      <c r="F33" s="156" t="e">
        <f t="shared" si="1"/>
        <v>#DIV/0!</v>
      </c>
      <c r="G33" s="157">
        <f t="shared" si="2"/>
        <v>0</v>
      </c>
      <c r="H33" s="156" t="e">
        <f t="shared" si="3"/>
        <v>#DIV/0!</v>
      </c>
      <c r="I33" s="154"/>
      <c r="J33" s="158"/>
    </row>
    <row r="34" spans="1:10" ht="25.2" customHeight="1" x14ac:dyDescent="0.25">
      <c r="A34" s="159" t="s">
        <v>148</v>
      </c>
      <c r="B34" s="160"/>
      <c r="C34" s="155">
        <v>0</v>
      </c>
      <c r="D34" s="156" t="e">
        <f t="shared" si="0"/>
        <v>#DIV/0!</v>
      </c>
      <c r="E34" s="155">
        <v>0</v>
      </c>
      <c r="F34" s="156" t="e">
        <f t="shared" si="1"/>
        <v>#DIV/0!</v>
      </c>
      <c r="G34" s="157">
        <f t="shared" si="2"/>
        <v>0</v>
      </c>
      <c r="H34" s="156" t="e">
        <f t="shared" si="3"/>
        <v>#DIV/0!</v>
      </c>
      <c r="I34" s="154"/>
      <c r="J34" s="158"/>
    </row>
    <row r="35" spans="1:10" ht="19.350000000000001" customHeight="1" x14ac:dyDescent="0.25">
      <c r="A35" s="159" t="s">
        <v>149</v>
      </c>
      <c r="B35" s="160"/>
      <c r="C35" s="155"/>
      <c r="D35" s="156" t="e">
        <f t="shared" si="0"/>
        <v>#DIV/0!</v>
      </c>
      <c r="E35" s="155"/>
      <c r="F35" s="156" t="e">
        <f t="shared" si="1"/>
        <v>#DIV/0!</v>
      </c>
      <c r="G35" s="157">
        <f t="shared" si="2"/>
        <v>0</v>
      </c>
      <c r="H35" s="156" t="e">
        <f t="shared" si="3"/>
        <v>#DIV/0!</v>
      </c>
      <c r="I35" s="154"/>
      <c r="J35" s="158"/>
    </row>
    <row r="36" spans="1:10" ht="19.2" customHeight="1" x14ac:dyDescent="0.25">
      <c r="A36" s="159" t="s">
        <v>150</v>
      </c>
      <c r="B36" s="154"/>
      <c r="C36" s="155"/>
      <c r="D36" s="156" t="e">
        <f t="shared" si="0"/>
        <v>#DIV/0!</v>
      </c>
      <c r="E36" s="155"/>
      <c r="F36" s="156" t="e">
        <f t="shared" si="1"/>
        <v>#DIV/0!</v>
      </c>
      <c r="G36" s="157">
        <f t="shared" si="2"/>
        <v>0</v>
      </c>
      <c r="H36" s="156" t="e">
        <f t="shared" si="3"/>
        <v>#DIV/0!</v>
      </c>
      <c r="I36" s="154"/>
      <c r="J36" s="158"/>
    </row>
    <row r="37" spans="1:10" ht="18" customHeight="1" x14ac:dyDescent="0.25">
      <c r="A37" s="250" t="s">
        <v>151</v>
      </c>
      <c r="B37" s="251"/>
      <c r="C37" s="161">
        <f>SUM(C10:C36)</f>
        <v>0</v>
      </c>
      <c r="D37" s="162"/>
      <c r="E37" s="161">
        <f>SUM(E10:E36)</f>
        <v>0</v>
      </c>
      <c r="F37" s="163"/>
      <c r="G37" s="164">
        <f t="shared" si="2"/>
        <v>0</v>
      </c>
      <c r="H37" s="156" t="e">
        <f t="shared" si="3"/>
        <v>#DIV/0!</v>
      </c>
      <c r="I37" s="154"/>
      <c r="J37" s="158"/>
    </row>
    <row r="38" spans="1:10" x14ac:dyDescent="0.25">
      <c r="A38" s="137" t="str">
        <f>'Budget Summary'!$A$33</f>
        <v>BUDGET - STANDARD, Budget Summary  (Rev. June 2023), City of Los Angeles, Economic and Workforce Development Department</v>
      </c>
      <c r="D38" s="167"/>
      <c r="H38" s="168"/>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scale="59" fitToHeight="0" orientation="portrait" r:id="rId1"/>
  <headerFooter>
    <oddHeader>&amp;L&amp;"Arial,Bold"&amp;12Hire LA&amp;R&amp;"Arial,Bold"PY 2023-24 General Fund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2023-06-09T01:43:09Z</cp:lastPrinted>
  <dcterms:created xsi:type="dcterms:W3CDTF">2005-01-07T16:52:00Z</dcterms:created>
  <dcterms:modified xsi:type="dcterms:W3CDTF">2023-06-14T19:39:51Z</dcterms:modified>
</cp:coreProperties>
</file>